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0\заседание 4 от 28.02.2020\"/>
    </mc:Choice>
  </mc:AlternateContent>
  <bookViews>
    <workbookView xWindow="-15" yWindow="-15" windowWidth="14370" windowHeight="13170" tabRatio="871" activeTab="9"/>
  </bookViews>
  <sheets>
    <sheet name="14" sheetId="54" r:id="rId1"/>
    <sheet name="13" sheetId="39" r:id="rId2"/>
    <sheet name="12" sheetId="42" r:id="rId3"/>
    <sheet name="11" sheetId="8" r:id="rId4"/>
    <sheet name="10" sheetId="49" r:id="rId5"/>
    <sheet name="9" sheetId="55" r:id="rId6"/>
    <sheet name="8" sheetId="57" r:id="rId7"/>
    <sheet name="7" sheetId="62" r:id="rId8"/>
    <sheet name="6 " sheetId="60" r:id="rId9"/>
    <sheet name=" 5 " sheetId="52" r:id="rId10"/>
    <sheet name="4" sheetId="48" r:id="rId11"/>
    <sheet name="3" sheetId="16" r:id="rId12"/>
    <sheet name="2" sheetId="15" r:id="rId13"/>
    <sheet name="1" sheetId="40" r:id="rId14"/>
  </sheets>
  <definedNames>
    <definedName name="_xlnm._FilterDatabase" localSheetId="13" hidden="1">'1'!$A$6:$M$149</definedName>
    <definedName name="_xlnm._FilterDatabase" localSheetId="3" hidden="1">'11'!$A$3:$F$3</definedName>
    <definedName name="_xlnm._FilterDatabase" localSheetId="2" hidden="1">'12'!$A$3:$G$3</definedName>
    <definedName name="_xlnm._FilterDatabase" localSheetId="11" hidden="1">'3'!#REF!</definedName>
    <definedName name="_xlnm._FilterDatabase" localSheetId="6" hidden="1">'8'!$A$6:$K$831</definedName>
    <definedName name="Z_A751BF42_68F4_4BC0_A7EA_44F046D619A6_.wvu.PrintArea" localSheetId="3" hidden="1">'11'!$C$1:$C$1</definedName>
    <definedName name="Z_A751BF42_68F4_4BC0_A7EA_44F046D619A6_.wvu.PrintArea" localSheetId="2" hidden="1">'12'!#REF!</definedName>
    <definedName name="_xlnm.Print_Titles" localSheetId="13">'1'!$4:$5</definedName>
    <definedName name="_xlnm.Print_Titles" localSheetId="3">'11'!$3:$3</definedName>
    <definedName name="_xlnm.Print_Titles" localSheetId="2">'12'!#REF!</definedName>
    <definedName name="_xlnm.Print_Area" localSheetId="13">'1'!$A$1:$M$149</definedName>
    <definedName name="_xlnm.Print_Area" localSheetId="4">'10'!$A$1:$J$69</definedName>
    <definedName name="_xlnm.Print_Area" localSheetId="3">'11'!$A$1:$D$11</definedName>
    <definedName name="_xlnm.Print_Area" localSheetId="2">'12'!$A$1:$F$11</definedName>
    <definedName name="_xlnm.Print_Area" localSheetId="1">'13'!$A$1:$D$19</definedName>
    <definedName name="_xlnm.Print_Area" localSheetId="0">'14'!$A$1:$C$644</definedName>
    <definedName name="_xlnm.Print_Area" localSheetId="12">'2'!$A$1:$C$40</definedName>
    <definedName name="_xlnm.Print_Area" localSheetId="11">'3'!$A$1:$H$65</definedName>
    <definedName name="_xlnm.Print_Area" localSheetId="10">'4'!$A$1:$E$6</definedName>
    <definedName name="_xlnm.Print_Area" localSheetId="7">'7'!$A$1:$K$804</definedName>
    <definedName name="_xlnm.Print_Area" localSheetId="6">'8'!$A$1:$G$831</definedName>
    <definedName name="_xlnm.Print_Area" localSheetId="5">'9'!$A$1:$C$57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F7" i="42" l="1"/>
  <c r="D5" i="42"/>
  <c r="F5" i="42" s="1"/>
  <c r="D6" i="42"/>
  <c r="F6" i="42" s="1"/>
  <c r="D7" i="42"/>
  <c r="D8" i="42"/>
  <c r="F8" i="42" s="1"/>
  <c r="D9" i="42"/>
  <c r="F9" i="42" s="1"/>
  <c r="D10" i="42"/>
  <c r="F10" i="42" s="1"/>
  <c r="D11" i="42"/>
  <c r="F11" i="42" s="1"/>
  <c r="D4" i="42"/>
  <c r="F4" i="42" s="1"/>
  <c r="C398" i="54" l="1"/>
  <c r="C397" i="54"/>
  <c r="C14" i="55" l="1"/>
  <c r="C13" i="55"/>
  <c r="C9" i="55"/>
  <c r="C8" i="55"/>
  <c r="G61" i="16" l="1"/>
  <c r="G7" i="16" l="1"/>
  <c r="H7" i="16" s="1"/>
  <c r="G11" i="16"/>
  <c r="H11" i="16" s="1"/>
  <c r="G15" i="16"/>
  <c r="H15" i="16" s="1"/>
  <c r="G18" i="16"/>
  <c r="H18" i="16" s="1"/>
  <c r="G22" i="16"/>
  <c r="H22" i="16" s="1"/>
  <c r="G26" i="16"/>
  <c r="H26" i="16" s="1"/>
  <c r="G30" i="16"/>
  <c r="H30" i="16" s="1"/>
  <c r="G34" i="16"/>
  <c r="H34" i="16" s="1"/>
  <c r="G38" i="16"/>
  <c r="H38" i="16" s="1"/>
  <c r="G45" i="16"/>
  <c r="H45" i="16" s="1"/>
  <c r="G51" i="16"/>
  <c r="H51" i="16" s="1"/>
  <c r="G55" i="16"/>
  <c r="H55" i="16" s="1"/>
  <c r="G59" i="16"/>
  <c r="H59" i="16" s="1"/>
  <c r="G63" i="16"/>
  <c r="H63" i="16" s="1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G48" i="16"/>
  <c r="H48" i="16" s="1"/>
  <c r="F47" i="16"/>
  <c r="F46" i="16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8" i="16"/>
  <c r="F16" i="16"/>
  <c r="F15" i="16"/>
  <c r="F14" i="16"/>
  <c r="F13" i="16"/>
  <c r="F12" i="16"/>
  <c r="F11" i="16"/>
  <c r="F10" i="16"/>
  <c r="F9" i="16"/>
  <c r="F8" i="16"/>
  <c r="F7" i="16"/>
  <c r="F6" i="16"/>
  <c r="F5" i="16"/>
  <c r="G65" i="16" l="1"/>
  <c r="H65" i="16" s="1"/>
  <c r="H61" i="16"/>
  <c r="G57" i="16"/>
  <c r="H57" i="16" s="1"/>
  <c r="G53" i="16"/>
  <c r="H53" i="16" s="1"/>
  <c r="G49" i="16"/>
  <c r="H49" i="16" s="1"/>
  <c r="G41" i="16"/>
  <c r="H41" i="16" s="1"/>
  <c r="G37" i="16"/>
  <c r="H37" i="16" s="1"/>
  <c r="G33" i="16"/>
  <c r="H33" i="16" s="1"/>
  <c r="G29" i="16"/>
  <c r="H29" i="16" s="1"/>
  <c r="G25" i="16"/>
  <c r="H25" i="16" s="1"/>
  <c r="G21" i="16"/>
  <c r="H21" i="16" s="1"/>
  <c r="G13" i="16"/>
  <c r="H13" i="16" s="1"/>
  <c r="G9" i="16"/>
  <c r="H9" i="16" s="1"/>
  <c r="F48" i="16"/>
  <c r="G64" i="16"/>
  <c r="H64" i="16" s="1"/>
  <c r="G60" i="16"/>
  <c r="H60" i="16" s="1"/>
  <c r="G56" i="16"/>
  <c r="H56" i="16" s="1"/>
  <c r="G52" i="16"/>
  <c r="H52" i="16" s="1"/>
  <c r="G44" i="16"/>
  <c r="H44" i="16" s="1"/>
  <c r="G40" i="16"/>
  <c r="H40" i="16" s="1"/>
  <c r="G36" i="16"/>
  <c r="H36" i="16" s="1"/>
  <c r="G32" i="16"/>
  <c r="H32" i="16" s="1"/>
  <c r="G28" i="16"/>
  <c r="H28" i="16" s="1"/>
  <c r="G24" i="16"/>
  <c r="H24" i="16" s="1"/>
  <c r="G20" i="16"/>
  <c r="H20" i="16" s="1"/>
  <c r="G16" i="16"/>
  <c r="H16" i="16" s="1"/>
  <c r="G12" i="16"/>
  <c r="H12" i="16" s="1"/>
  <c r="G8" i="16"/>
  <c r="H8" i="16" s="1"/>
  <c r="G47" i="16"/>
  <c r="H47" i="16" s="1"/>
  <c r="G43" i="16"/>
  <c r="H43" i="16" s="1"/>
  <c r="G39" i="16"/>
  <c r="H39" i="16" s="1"/>
  <c r="G35" i="16"/>
  <c r="H35" i="16" s="1"/>
  <c r="G31" i="16"/>
  <c r="H31" i="16" s="1"/>
  <c r="G27" i="16"/>
  <c r="H27" i="16" s="1"/>
  <c r="G23" i="16"/>
  <c r="H23" i="16" s="1"/>
  <c r="G5" i="16"/>
  <c r="H5" i="16" s="1"/>
  <c r="G62" i="16"/>
  <c r="H62" i="16" s="1"/>
  <c r="G58" i="16"/>
  <c r="H58" i="16" s="1"/>
  <c r="G54" i="16"/>
  <c r="H54" i="16" s="1"/>
  <c r="G50" i="16"/>
  <c r="H50" i="16" s="1"/>
  <c r="G46" i="16"/>
  <c r="H46" i="16" s="1"/>
  <c r="G42" i="16"/>
  <c r="H42" i="16" s="1"/>
  <c r="G14" i="16"/>
  <c r="H14" i="16" s="1"/>
  <c r="G10" i="16"/>
  <c r="H10" i="16" s="1"/>
  <c r="G6" i="16"/>
  <c r="H6" i="16" s="1"/>
  <c r="F19" i="16" l="1"/>
  <c r="G19" i="16"/>
  <c r="H19" i="16" s="1"/>
  <c r="G17" i="16"/>
  <c r="H17" i="16" s="1"/>
  <c r="F17" i="16"/>
</calcChain>
</file>

<file path=xl/sharedStrings.xml><?xml version="1.0" encoding="utf-8"?>
<sst xmlns="http://schemas.openxmlformats.org/spreadsheetml/2006/main" count="7407" uniqueCount="3410">
  <si>
    <t>560001</t>
  </si>
  <si>
    <t>560002</t>
  </si>
  <si>
    <t>560004</t>
  </si>
  <si>
    <t>560005</t>
  </si>
  <si>
    <t>560006</t>
  </si>
  <si>
    <t>560007</t>
  </si>
  <si>
    <t>560008</t>
  </si>
  <si>
    <t>560009</t>
  </si>
  <si>
    <t>560014</t>
  </si>
  <si>
    <t>560017</t>
  </si>
  <si>
    <t>560018</t>
  </si>
  <si>
    <t>560019</t>
  </si>
  <si>
    <t>560021</t>
  </si>
  <si>
    <t>560022</t>
  </si>
  <si>
    <t>560024</t>
  </si>
  <si>
    <t>560026</t>
  </si>
  <si>
    <t>560027</t>
  </si>
  <si>
    <t>560032</t>
  </si>
  <si>
    <t>560033</t>
  </si>
  <si>
    <t>560034</t>
  </si>
  <si>
    <t>560035</t>
  </si>
  <si>
    <t>560036</t>
  </si>
  <si>
    <t>560037</t>
  </si>
  <si>
    <t>560038</t>
  </si>
  <si>
    <t xml:space="preserve">Наименование </t>
  </si>
  <si>
    <t>4.4</t>
  </si>
  <si>
    <t>3.3</t>
  </si>
  <si>
    <t>№ п/п</t>
  </si>
  <si>
    <t>№ КСГ</t>
  </si>
  <si>
    <t>10.1</t>
  </si>
  <si>
    <t>10.2</t>
  </si>
  <si>
    <t>10.3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</si>
  <si>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</si>
  <si>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</si>
  <si>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</si>
  <si>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</si>
  <si>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</si>
  <si>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</si>
  <si>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</si>
  <si>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</si>
  <si>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</si>
  <si>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</si>
  <si>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</si>
  <si>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</si>
  <si>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</si>
  <si>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</si>
  <si>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</si>
  <si>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</si>
  <si>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</si>
  <si>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</si>
  <si>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</si>
  <si>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</si>
  <si>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</si>
  <si>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</si>
  <si>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</si>
  <si>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</si>
  <si>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</si>
  <si>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</si>
  <si>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</si>
  <si>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</si>
  <si>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</si>
  <si>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</si>
  <si>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</si>
  <si>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</si>
  <si>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</si>
  <si>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</si>
  <si>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</si>
  <si>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Неврология</t>
  </si>
  <si>
    <t>9.1</t>
  </si>
  <si>
    <t>9.2</t>
  </si>
  <si>
    <t>Кардиология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</si>
  <si>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</si>
  <si>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</si>
  <si>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</si>
  <si>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</si>
  <si>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</si>
  <si>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4.1</t>
  </si>
  <si>
    <t>ГБУЗ "ГБ" г. Гая</t>
  </si>
  <si>
    <t>ГБУЗ "ГБ" г. Кувандыка</t>
  </si>
  <si>
    <t>Коэффициент относительной затратоемкости КСГ</t>
  </si>
  <si>
    <t>Значение коэффициента</t>
  </si>
  <si>
    <t>2.1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</si>
  <si>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</si>
  <si>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</si>
  <si>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</si>
  <si>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</si>
  <si>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</si>
  <si>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</si>
  <si>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</si>
  <si>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</si>
  <si>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</si>
  <si>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</si>
  <si>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</si>
  <si>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560096</t>
  </si>
  <si>
    <t>560098</t>
  </si>
  <si>
    <t>560099</t>
  </si>
  <si>
    <t>560102</t>
  </si>
  <si>
    <t>560103</t>
  </si>
  <si>
    <t>560104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</si>
  <si>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</si>
  <si>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</si>
  <si>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</si>
  <si>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</si>
  <si>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</si>
  <si>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</si>
  <si>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</si>
  <si>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</si>
  <si>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</si>
  <si>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</si>
  <si>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</si>
  <si>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560134</t>
  </si>
  <si>
    <t>560135</t>
  </si>
  <si>
    <t>560137</t>
  </si>
  <si>
    <t>560139</t>
  </si>
  <si>
    <t>560143</t>
  </si>
  <si>
    <t>560145</t>
  </si>
  <si>
    <t>560148</t>
  </si>
  <si>
    <t>560149</t>
  </si>
  <si>
    <t>560152</t>
  </si>
  <si>
    <t>560155</t>
  </si>
  <si>
    <t>560156</t>
  </si>
  <si>
    <t>560157</t>
  </si>
  <si>
    <t>560160</t>
  </si>
  <si>
    <t>560163</t>
  </si>
  <si>
    <t>560165</t>
  </si>
  <si>
    <t>560166</t>
  </si>
  <si>
    <t>560171</t>
  </si>
  <si>
    <t>560172</t>
  </si>
  <si>
    <t>560175</t>
  </si>
  <si>
    <t>560177</t>
  </si>
  <si>
    <t>560196</t>
  </si>
  <si>
    <t>560197</t>
  </si>
  <si>
    <t>4.5.1</t>
  </si>
  <si>
    <t>4.5.2</t>
  </si>
  <si>
    <t>18-54</t>
  </si>
  <si>
    <t>560205</t>
  </si>
  <si>
    <t>Возрастные группы</t>
  </si>
  <si>
    <t>пол</t>
  </si>
  <si>
    <t>М</t>
  </si>
  <si>
    <t>5-17</t>
  </si>
  <si>
    <t>Код МОЕР</t>
  </si>
  <si>
    <t>Полное наименование</t>
  </si>
  <si>
    <t>560186</t>
  </si>
  <si>
    <t>560206</t>
  </si>
  <si>
    <t>560207</t>
  </si>
  <si>
    <t>560210</t>
  </si>
  <si>
    <t>ООО "КДЦ"</t>
  </si>
  <si>
    <t>Основания для применения КСЛП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</si>
  <si>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</si>
  <si>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</si>
  <si>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</si>
  <si>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</si>
  <si>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</si>
  <si>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</si>
  <si>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</si>
  <si>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</si>
  <si>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</si>
  <si>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</si>
  <si>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</si>
  <si>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</si>
  <si>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</si>
  <si>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</si>
  <si>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</si>
  <si>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</si>
  <si>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</si>
  <si>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</si>
  <si>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</si>
  <si>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</si>
  <si>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</si>
  <si>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</si>
  <si>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</si>
  <si>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Значение К</t>
  </si>
  <si>
    <t>Поправочные коэффициенты для применения тарифов на основе КСГ в дневном стационаре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</si>
  <si>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</si>
  <si>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</si>
  <si>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</si>
  <si>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 xml:space="preserve">Лазерный трабекулоспазис                       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</si>
  <si>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</si>
  <si>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</si>
  <si>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№ п\п</t>
  </si>
  <si>
    <t>1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</si>
  <si>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</si>
  <si>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</si>
  <si>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</si>
  <si>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</si>
  <si>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</si>
  <si>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</si>
  <si>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</si>
  <si>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</si>
  <si>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</si>
  <si>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</si>
  <si>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</si>
  <si>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</si>
  <si>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</si>
  <si>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</si>
  <si>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</si>
  <si>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</si>
  <si>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</si>
  <si>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</si>
  <si>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</si>
  <si>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</si>
  <si>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</si>
  <si>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</si>
  <si>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</si>
  <si>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</si>
  <si>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</si>
  <si>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</si>
  <si>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</si>
  <si>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</si>
  <si>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</si>
  <si>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</si>
  <si>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</si>
  <si>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</si>
  <si>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</si>
  <si>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</si>
  <si>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</si>
  <si>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</si>
  <si>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</si>
  <si>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</si>
  <si>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</si>
  <si>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</si>
  <si>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</si>
  <si>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</si>
  <si>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</si>
  <si>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</si>
  <si>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</si>
  <si>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</si>
  <si>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</si>
  <si>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</si>
  <si>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</si>
  <si>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</si>
  <si>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</si>
  <si>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</si>
  <si>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</si>
  <si>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</si>
  <si>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560214</t>
  </si>
  <si>
    <t>Группы МО</t>
  </si>
  <si>
    <t>Наименование хирургического вмешательств</t>
  </si>
  <si>
    <t>Порядок</t>
  </si>
  <si>
    <t>ГБУЗ "ООКБ"</t>
  </si>
  <si>
    <t>ГАУЗ "ООКСП"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</si>
  <si>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</si>
  <si>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</si>
  <si>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</si>
  <si>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</si>
  <si>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</si>
  <si>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</si>
  <si>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</si>
  <si>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</si>
  <si>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</si>
  <si>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</si>
  <si>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</si>
  <si>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</si>
  <si>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</si>
  <si>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</si>
  <si>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</si>
  <si>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</si>
  <si>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</si>
  <si>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</si>
  <si>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</si>
  <si>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</si>
  <si>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</si>
  <si>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</si>
  <si>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</si>
  <si>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</si>
  <si>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</si>
  <si>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</si>
  <si>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</si>
  <si>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</si>
  <si>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</si>
  <si>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</si>
  <si>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</si>
  <si>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"Дент Арт"</t>
  </si>
  <si>
    <t>ООО "Стоматологическая поликлиника "Ростошь"</t>
  </si>
  <si>
    <t>ООО "Диа-Дента"</t>
  </si>
  <si>
    <t>ООО "Елена"</t>
  </si>
  <si>
    <t>Стоматологическая клиника ООО "ДВА БРАТА"</t>
  </si>
  <si>
    <t>ООО "Евро-Дент"</t>
  </si>
  <si>
    <t>ООО "РОМА"</t>
  </si>
  <si>
    <t>ООО "АИА"</t>
  </si>
  <si>
    <t>ООО "Стома+"</t>
  </si>
  <si>
    <t>ООО "Все свои"</t>
  </si>
  <si>
    <t>ООО "Мила Дента"</t>
  </si>
  <si>
    <t>ООО "Новодент"</t>
  </si>
  <si>
    <t>АО "Санаторий "Дубовая роща"</t>
  </si>
  <si>
    <t>ООО "ДЕНТА - ЛЮКС"</t>
  </si>
  <si>
    <t>АНО МЦ "Белая роза"</t>
  </si>
  <si>
    <t>ГАУЗ "ОВФД"</t>
  </si>
  <si>
    <t xml:space="preserve">ГБУЗ "ОС-ИЦМР" </t>
  </si>
  <si>
    <t xml:space="preserve">ГБУЗ "ООКОД" </t>
  </si>
  <si>
    <t xml:space="preserve">ГБУЗ "ООД" </t>
  </si>
  <si>
    <t xml:space="preserve">ГАУЗ "ООККВД" </t>
  </si>
  <si>
    <t>ГБУЗ  "ОКПЦ"</t>
  </si>
  <si>
    <t xml:space="preserve">ГБУЗ "ОЦМР"  </t>
  </si>
  <si>
    <t>АО "Санаторий "Строитель"</t>
  </si>
  <si>
    <t>Филиал № 3 ФГБУ "426 ВГ" Минобороны России</t>
  </si>
  <si>
    <t>ООО Стоматологическая клиника "Улыбка"</t>
  </si>
  <si>
    <t>ООО "Мисс Дента"</t>
  </si>
  <si>
    <t>ООО "Добрый стоматолог"</t>
  </si>
  <si>
    <t>560213</t>
  </si>
  <si>
    <t>ООО МЦ "Кристалл"</t>
  </si>
  <si>
    <t>ООО МЦКТ "Нью Лайф"</t>
  </si>
  <si>
    <t>ООО "ДентоМир"</t>
  </si>
  <si>
    <t>560231</t>
  </si>
  <si>
    <t>ООО "КЛАССИКА"</t>
  </si>
  <si>
    <t>560233</t>
  </si>
  <si>
    <t>ООО "МХГ "ВИЗУМ"</t>
  </si>
  <si>
    <t>560234</t>
  </si>
  <si>
    <t>ООО "КВАРЦИТ"</t>
  </si>
  <si>
    <t>560235</t>
  </si>
  <si>
    <t>ООО "Медгард-Оренбург"</t>
  </si>
  <si>
    <t>560237</t>
  </si>
  <si>
    <t>ООО "УНИМЕД"</t>
  </si>
  <si>
    <t>560238</t>
  </si>
  <si>
    <t>ООО "Ситилаб"</t>
  </si>
  <si>
    <t>ООО "Санаторий "Южный Урал"</t>
  </si>
  <si>
    <t>0-1 (первый год жизни)</t>
  </si>
  <si>
    <t xml:space="preserve">Ж </t>
  </si>
  <si>
    <t>1-4</t>
  </si>
  <si>
    <t>Код</t>
  </si>
  <si>
    <t>ds21.002</t>
  </si>
  <si>
    <t>ds21.003</t>
  </si>
  <si>
    <t>ds21.004</t>
  </si>
  <si>
    <t>ds21.005</t>
  </si>
  <si>
    <t>ds21.006</t>
  </si>
  <si>
    <t>Профиль КСГ</t>
  </si>
  <si>
    <t>1.3.1</t>
  </si>
  <si>
    <t>КСГ</t>
  </si>
  <si>
    <t xml:space="preserve"> КСГ</t>
  </si>
  <si>
    <t>Медицинские организации</t>
  </si>
  <si>
    <t xml:space="preserve">Хирургическое </t>
  </si>
  <si>
    <t xml:space="preserve">Кардиологическое </t>
  </si>
  <si>
    <t>Хирургическое</t>
  </si>
  <si>
    <t>Педиатрическое</t>
  </si>
  <si>
    <t>Пульмонологическое</t>
  </si>
  <si>
    <t>Кардиологическое</t>
  </si>
  <si>
    <t>Гастроэнтерологическое</t>
  </si>
  <si>
    <t>Неврологическое</t>
  </si>
  <si>
    <t xml:space="preserve">Терапевтическое </t>
  </si>
  <si>
    <t>ГАУЗ "Городская клиническая больница им. Н.И.Пирогова" города Оренбурга</t>
  </si>
  <si>
    <t>Терапевтическое</t>
  </si>
  <si>
    <t>Кардиологическое (ПСО)</t>
  </si>
  <si>
    <t>Неврологическое (ПСО)</t>
  </si>
  <si>
    <t>Сердечно-сосудистое</t>
  </si>
  <si>
    <t>Нейрохирургическое</t>
  </si>
  <si>
    <t>Инфекционное</t>
  </si>
  <si>
    <t>ГАУЗ "Городская больница № 4" города Орска</t>
  </si>
  <si>
    <t>Гематологическое</t>
  </si>
  <si>
    <t xml:space="preserve">Инфекционное </t>
  </si>
  <si>
    <t>Родильное (для беременных и рожениц)</t>
  </si>
  <si>
    <t>ГБУЗ "Бугурусланская районная больница"</t>
  </si>
  <si>
    <t>Травматологическое</t>
  </si>
  <si>
    <t>Медицинской реабилитации</t>
  </si>
  <si>
    <t>ГБУЗ "Абдулинская районная больница"</t>
  </si>
  <si>
    <t>неврологическое (ПСО)</t>
  </si>
  <si>
    <t>Акушерское (патологии беременности, для беременных и рожениц)</t>
  </si>
  <si>
    <t>Родильное (патологии беременности, для беременных и рожениц, для новорожденных)</t>
  </si>
  <si>
    <t>ГБУЗ "Новосергиевская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</si>
  <si>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</si>
  <si>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</si>
  <si>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</si>
  <si>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ГБУЗ "Соль-Илецкая районная больница"</t>
  </si>
  <si>
    <t>Родильное (патологии беременности, для новорожденных)</t>
  </si>
  <si>
    <t>ГБУЗ "Шарлыкская районная больница"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</si>
  <si>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</si>
  <si>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</si>
  <si>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</si>
  <si>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</si>
  <si>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</si>
  <si>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</si>
  <si>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</si>
  <si>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</si>
  <si>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</si>
  <si>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</si>
  <si>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</si>
  <si>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</si>
  <si>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</si>
  <si>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</si>
  <si>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</si>
  <si>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</si>
  <si>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</si>
  <si>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</si>
  <si>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</si>
  <si>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</si>
  <si>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</si>
  <si>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</si>
  <si>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</si>
  <si>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</si>
  <si>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</si>
  <si>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</si>
  <si>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</si>
  <si>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</si>
  <si>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</si>
  <si>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</si>
  <si>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</si>
  <si>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</si>
  <si>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</si>
  <si>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</si>
  <si>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</si>
  <si>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</si>
  <si>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</si>
  <si>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</si>
  <si>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</si>
  <si>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</si>
  <si>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</si>
  <si>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</si>
  <si>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</si>
  <si>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</si>
  <si>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</si>
  <si>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</si>
  <si>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</si>
  <si>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</si>
  <si>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</si>
  <si>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</si>
  <si>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</si>
  <si>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</si>
  <si>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</si>
  <si>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</si>
  <si>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</si>
  <si>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</si>
  <si>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</si>
  <si>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</si>
  <si>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</si>
  <si>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</si>
  <si>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</si>
  <si>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Хирургическое 3 уровень</t>
  </si>
  <si>
    <t>Хирургическое 2 уровень</t>
  </si>
  <si>
    <t xml:space="preserve">уровень 1 
подуровень 1 </t>
  </si>
  <si>
    <t>уровень 3
подуровень 3 (для ФГУ)</t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</si>
  <si>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</si>
  <si>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</si>
  <si>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</si>
  <si>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</si>
  <si>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</si>
  <si>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</si>
  <si>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Оказывают скорую медицинскую помощь</t>
  </si>
  <si>
    <t>Родильное (гинекология, для беременных и рожениц, патологии беременности)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</si>
  <si>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2020 году</t>
  </si>
  <si>
    <t>оплата стоматологической помощи по подушевому принципу</t>
  </si>
  <si>
    <t>ЭТО в приложении должно быть скрыто</t>
  </si>
  <si>
    <t>имеют в структуре ФП/ФАП</t>
  </si>
  <si>
    <t xml:space="preserve">Значение </t>
  </si>
  <si>
    <t>Краткое наименование МО</t>
  </si>
  <si>
    <t>Группы МО, дифференцированные 
по численности обслуживаемого населения</t>
  </si>
  <si>
    <t>1.2 Коэффициенты уровня окзания медицинской помощи (КУ мо)</t>
  </si>
  <si>
    <t>1.3 Коэффициент на прикрепившихся лиц с учетом расходов на содержание медицинской организации и оплату труда персонала, устанавливаемого для медицинских организаций и их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(КД от)</t>
  </si>
  <si>
    <t xml:space="preserve">Коэффициенты дифференциации подушевого норматива и подушевые  нормативы финансового обеспечения амбулаторной помощи (ПНАi ) 
на 2020 год для МО-балансодержателей </t>
  </si>
  <si>
    <t>КУмо</t>
  </si>
  <si>
    <t>КДпвi</t>
  </si>
  <si>
    <t>КДот</t>
  </si>
  <si>
    <t>1.1</t>
  </si>
  <si>
    <t>2.2</t>
  </si>
  <si>
    <t>4.1.1</t>
  </si>
  <si>
    <t>4.1.2</t>
  </si>
  <si>
    <t>4.2</t>
  </si>
  <si>
    <t>4.3.1</t>
  </si>
  <si>
    <t>4.3.2</t>
  </si>
  <si>
    <t>4.6</t>
  </si>
  <si>
    <t>4.7</t>
  </si>
  <si>
    <t>Тариф за законченный случай лечения в условиях дневного стационара на основе 
клинико-статистических групп болезней с 01.01.2020 г.</t>
  </si>
  <si>
    <t xml:space="preserve">ЧУЗ "КБ "РЖД-Медицина" г. Оренбург" </t>
  </si>
  <si>
    <t>ЧУЗ "РЖД-Медицина" г. Орск"</t>
  </si>
  <si>
    <t>ЧУЗ "РЖД-Медицина" г. Бузулук"</t>
  </si>
  <si>
    <t>ЧУЗ  "РЖД-Медицина" г. Абдулино"</t>
  </si>
  <si>
    <t>560144</t>
  </si>
  <si>
    <t>ГБУЗ "ООКСПК"</t>
  </si>
  <si>
    <t>ЗАО "Щелкунчик"</t>
  </si>
  <si>
    <t>ООО "Поликлиника "ЦК-5601"</t>
  </si>
  <si>
    <t>Филиал № 5 ФГБУ "426 ВГ" Минобороны России</t>
  </si>
  <si>
    <t>ГАУЗ "ОДКБ"</t>
  </si>
  <si>
    <t>ООО УЛЬЯНА</t>
  </si>
  <si>
    <t>560242</t>
  </si>
  <si>
    <t>ООО "МЕДЭКО"</t>
  </si>
  <si>
    <t>560243</t>
  </si>
  <si>
    <t>ООО "Клиника Парацельс"</t>
  </si>
  <si>
    <t>560244</t>
  </si>
  <si>
    <t>ООО "Моя Стоматология"</t>
  </si>
  <si>
    <t>560245</t>
  </si>
  <si>
    <t>ООО "СТМ СТОМАТОЛОГИЯ"</t>
  </si>
  <si>
    <t>560246</t>
  </si>
  <si>
    <t>ООО "ВИТА-ДЕНТ"</t>
  </si>
  <si>
    <t>560248</t>
  </si>
  <si>
    <t>ООО "Смайл ДЕНТ"</t>
  </si>
  <si>
    <t>560249</t>
  </si>
  <si>
    <t>ООО "УКЛРЦ"</t>
  </si>
  <si>
    <t>18-59</t>
  </si>
  <si>
    <t>60 и старше</t>
  </si>
  <si>
    <t>55 и старше</t>
  </si>
  <si>
    <t>№</t>
  </si>
  <si>
    <t>Наименование ФАП</t>
  </si>
  <si>
    <t>КДн</t>
  </si>
  <si>
    <t>КДк</t>
  </si>
  <si>
    <t>ГБУЗ  ГБ г.Абдулино</t>
  </si>
  <si>
    <t>Алферовский ФАП</t>
  </si>
  <si>
    <t>Верхне-Курмейский ФАП</t>
  </si>
  <si>
    <t>Радовский ФАП</t>
  </si>
  <si>
    <t>Васькинский ФАП</t>
  </si>
  <si>
    <t>Захаркинский ФАП</t>
  </si>
  <si>
    <t>Степановский ФАП</t>
  </si>
  <si>
    <t>Зериклинский ФАП</t>
  </si>
  <si>
    <t>Камыш-Садакский ФАП</t>
  </si>
  <si>
    <t>Петровский ФАП</t>
  </si>
  <si>
    <t>Авдеевский ФАП</t>
  </si>
  <si>
    <t>Егорьевский ФАП</t>
  </si>
  <si>
    <t>Искринский ФАП</t>
  </si>
  <si>
    <t>Булатовский ФАП</t>
  </si>
  <si>
    <t>Емантаевский ФАП</t>
  </si>
  <si>
    <t>Исайкинский ФАП</t>
  </si>
  <si>
    <t>Первомайский ФАП</t>
  </si>
  <si>
    <t>Больше-Сурметский ФАП</t>
  </si>
  <si>
    <t>Нижне-Курмейский ФАП</t>
  </si>
  <si>
    <t>Ново-Тирисский ФАП</t>
  </si>
  <si>
    <t>Абдрахмановский ФАП</t>
  </si>
  <si>
    <t>Мало-Сурметский ФАП</t>
  </si>
  <si>
    <t>Тирис-Усмановский ФАП</t>
  </si>
  <si>
    <t>Старо-Шалтинский ФАП</t>
  </si>
  <si>
    <t>Николькинский ФАП</t>
  </si>
  <si>
    <t>Чеганлинский ФАП</t>
  </si>
  <si>
    <t>Артемьевский ФАП</t>
  </si>
  <si>
    <t>Ново-Якуповский ФАП</t>
  </si>
  <si>
    <t>ГБУЗ БСМП г.Бузулука</t>
  </si>
  <si>
    <t>Опытно-боровой ФАП</t>
  </si>
  <si>
    <t>Дубовый куст ФАП</t>
  </si>
  <si>
    <t>Булгаквский ФАП</t>
  </si>
  <si>
    <t>Ново-дубовский ФАП</t>
  </si>
  <si>
    <t>Покровский ФАП</t>
  </si>
  <si>
    <t>Старотепловский ФАП</t>
  </si>
  <si>
    <t>Рябцевский ФАП</t>
  </si>
  <si>
    <t>Нижне-вязовский ФАП</t>
  </si>
  <si>
    <t>Никифоровский ФАП</t>
  </si>
  <si>
    <t>Екатериновский ФАП</t>
  </si>
  <si>
    <t>Кировский ФАП</t>
  </si>
  <si>
    <t>Воронцовский ФАП</t>
  </si>
  <si>
    <t>Краснослободский ФАП</t>
  </si>
  <si>
    <t>Каменно-сарминский ФАП</t>
  </si>
  <si>
    <t>Ново-тепловский ФАП</t>
  </si>
  <si>
    <t>Елховский ФАП</t>
  </si>
  <si>
    <t>Ново-елшанский ФАП</t>
  </si>
  <si>
    <t>Дмитриевский ФАП</t>
  </si>
  <si>
    <t>Лисье-полянский ФАП</t>
  </si>
  <si>
    <t>Алдаркинский ФАП</t>
  </si>
  <si>
    <t>Липовский ФАП</t>
  </si>
  <si>
    <t>Перевозинский ФАП</t>
  </si>
  <si>
    <t>Твердиловский ФАП</t>
  </si>
  <si>
    <t>Тупиковский ФАП</t>
  </si>
  <si>
    <t>Жилинский ФАП</t>
  </si>
  <si>
    <t>Колтубановский ФАП</t>
  </si>
  <si>
    <t>Троицкий ФАП</t>
  </si>
  <si>
    <t>Проскуринский ФАП</t>
  </si>
  <si>
    <t>Шахматовский ФАП</t>
  </si>
  <si>
    <t>Искровский ФАП</t>
  </si>
  <si>
    <t>Сухореченский ФАП</t>
  </si>
  <si>
    <t>Ново-александровский ФАП</t>
  </si>
  <si>
    <t>ГБУЗ  ГБ г.Гай</t>
  </si>
  <si>
    <t>Новоактюбинский ФАП</t>
  </si>
  <si>
    <t>Губерлинский ФАП</t>
  </si>
  <si>
    <t>Пласковский ФАП</t>
  </si>
  <si>
    <t>Новокиевский ФАП</t>
  </si>
  <si>
    <t>Узембаевский ФАП</t>
  </si>
  <si>
    <t>Белошапский ФАП</t>
  </si>
  <si>
    <t>Новочеркасский ФАП</t>
  </si>
  <si>
    <t>Гайнулинский ФАП</t>
  </si>
  <si>
    <t>Хмелевский ФАП</t>
  </si>
  <si>
    <t>Ижбердинский ФАП</t>
  </si>
  <si>
    <t>Уральский ФАП</t>
  </si>
  <si>
    <t>Банненский ФАП</t>
  </si>
  <si>
    <t>Нарбулатовский ФАП</t>
  </si>
  <si>
    <t>Ишкининский ФАП</t>
  </si>
  <si>
    <t>Вишневский ФАП</t>
  </si>
  <si>
    <t>Камейкинский ФАП</t>
  </si>
  <si>
    <t>Лыловский ФАП</t>
  </si>
  <si>
    <t>Старо-Халиловский ФАП</t>
  </si>
  <si>
    <t>Новопетропавловский ФАП</t>
  </si>
  <si>
    <t>Поповский ФАП</t>
  </si>
  <si>
    <t>Писаревский ФАП</t>
  </si>
  <si>
    <t>Саверовский ФАП</t>
  </si>
  <si>
    <t>Нововоронежский ФАП</t>
  </si>
  <si>
    <t>Колпакский ФАП</t>
  </si>
  <si>
    <t>Калиновский ФАП</t>
  </si>
  <si>
    <t>Новониколаевский ФАП</t>
  </si>
  <si>
    <t>Репинский ФАП</t>
  </si>
  <si>
    <t>ГБУЗ  ГБ г.Кувандык</t>
  </si>
  <si>
    <t>Айтуарский</t>
  </si>
  <si>
    <t>Ровный</t>
  </si>
  <si>
    <t>Жанатанский</t>
  </si>
  <si>
    <t>Баш - Канчеровский</t>
  </si>
  <si>
    <t xml:space="preserve">Юлгутлинский </t>
  </si>
  <si>
    <t>Подгорный</t>
  </si>
  <si>
    <t>Залужный</t>
  </si>
  <si>
    <t>Новоракитянский</t>
  </si>
  <si>
    <t xml:space="preserve">Оноприеновский </t>
  </si>
  <si>
    <t>Маячный</t>
  </si>
  <si>
    <t>Ново - Саринский</t>
  </si>
  <si>
    <t>Краснознаменский</t>
  </si>
  <si>
    <t xml:space="preserve">Дубиновский </t>
  </si>
  <si>
    <t>Октябрьский</t>
  </si>
  <si>
    <t>Первомайский</t>
  </si>
  <si>
    <t>Совхозно-Саринский</t>
  </si>
  <si>
    <t>Никольский</t>
  </si>
  <si>
    <t>Чеботарёвский</t>
  </si>
  <si>
    <t>Саринский</t>
  </si>
  <si>
    <t>Новосимбирский</t>
  </si>
  <si>
    <t>Краснощёковский</t>
  </si>
  <si>
    <t>Ново - Самарский</t>
  </si>
  <si>
    <t>Мухомедьяровский</t>
  </si>
  <si>
    <t xml:space="preserve">Куруильский </t>
  </si>
  <si>
    <t>Ибрагимовский</t>
  </si>
  <si>
    <t>ГБУЗ ГБ г.Медногорска</t>
  </si>
  <si>
    <t>ФАП п.Блява</t>
  </si>
  <si>
    <t>ФАП п.Кидрясово</t>
  </si>
  <si>
    <t>ФАП п.Блявтамак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</si>
  <si>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</si>
  <si>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</si>
  <si>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</si>
  <si>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</si>
  <si>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</si>
  <si>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</si>
  <si>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</si>
  <si>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ФАП п.Бердянка</t>
  </si>
  <si>
    <t>ГАУЗ ГКБ № 6 г.Оренбурга</t>
  </si>
  <si>
    <t>ФАП «Чистые Пруды»</t>
  </si>
  <si>
    <t>ГАУЗ ГБ № 1 г.Орска</t>
  </si>
  <si>
    <t>ФАП с.Тукай</t>
  </si>
  <si>
    <t>ФАП пос. Ора</t>
  </si>
  <si>
    <t xml:space="preserve">ФАП п. Новоказачий </t>
  </si>
  <si>
    <t>ФАП с.Ударник</t>
  </si>
  <si>
    <t>ФАП с.Крыловка</t>
  </si>
  <si>
    <t>ГАУЗ ГБ № 3 г.Орска</t>
  </si>
  <si>
    <t>ФАП ГАУЗ "ГБ №3" г.Орска</t>
  </si>
  <si>
    <t>ГАУЗ ГБ № 4 г.Орска</t>
  </si>
  <si>
    <t>ФАП пос. Мирный</t>
  </si>
  <si>
    <t>ГБУЗ  ГБ г.Соль-Илецк</t>
  </si>
  <si>
    <t>Талды-Кудукский ФАП</t>
  </si>
  <si>
    <t>Кобловский ФАП</t>
  </si>
  <si>
    <t>Смирновский ФАП</t>
  </si>
  <si>
    <t>ФАП с.Сухоречка</t>
  </si>
  <si>
    <t>Беляевский ФАП</t>
  </si>
  <si>
    <t>ФАП с.Возрождение</t>
  </si>
  <si>
    <t>Егинсайский ФАП</t>
  </si>
  <si>
    <t>ФАП ст.Цвиллинга</t>
  </si>
  <si>
    <t>ФАП с.Казанка</t>
  </si>
  <si>
    <t>Михайловский ФАП</t>
  </si>
  <si>
    <t>Мещеряковский ФАП</t>
  </si>
  <si>
    <t>ФАП ст.Маячная</t>
  </si>
  <si>
    <t>Перовский ФАП</t>
  </si>
  <si>
    <t>Елшанский ФАП</t>
  </si>
  <si>
    <t>Ащебутакский ФАП</t>
  </si>
  <si>
    <t>ФАП Кирпичного завода</t>
  </si>
  <si>
    <t>Боевогорский ФАП</t>
  </si>
  <si>
    <t>Дружбинский ФАП</t>
  </si>
  <si>
    <t>Кумакский ФАП</t>
  </si>
  <si>
    <t>Трудовой ФАП</t>
  </si>
  <si>
    <t>Новоилецкий ФАП</t>
  </si>
  <si>
    <t>ФАП с.Угольное</t>
  </si>
  <si>
    <t>Ветлянский ФАП</t>
  </si>
  <si>
    <t>Шахтный ФАП</t>
  </si>
  <si>
    <t>Изобильненский ФАП</t>
  </si>
  <si>
    <t>Саратовский ФАП</t>
  </si>
  <si>
    <t>Тамар-Уткульский ФАП</t>
  </si>
  <si>
    <t>Григорьевский ФАП</t>
  </si>
  <si>
    <t>ГБУЗ   ГБ г.Сорочинск</t>
  </si>
  <si>
    <t xml:space="preserve">ФАП с. Надежденка </t>
  </si>
  <si>
    <t xml:space="preserve">ФАП с. Слободка </t>
  </si>
  <si>
    <t>ФАП с. Березовка</t>
  </si>
  <si>
    <t>ФАП п. Сборовский</t>
  </si>
  <si>
    <t>ФАП с. Спасское</t>
  </si>
  <si>
    <t>ФАП с. 1-Михайловка</t>
  </si>
  <si>
    <t xml:space="preserve">ФАП с. 2-Ивановка </t>
  </si>
  <si>
    <t>ФАП п. Уран</t>
  </si>
  <si>
    <t>ФАП с. Новобелогорка</t>
  </si>
  <si>
    <t xml:space="preserve">ФАП с. Троицкое </t>
  </si>
  <si>
    <t>ФАП с. Матвеевка</t>
  </si>
  <si>
    <t>ФАП с. Романовка</t>
  </si>
  <si>
    <t>ФАП с. Первокрасное</t>
  </si>
  <si>
    <t>ФАП п. Октябрьский</t>
  </si>
  <si>
    <t>ФАП с.2-Михайловка</t>
  </si>
  <si>
    <t>ФАП с. Пронькино</t>
  </si>
  <si>
    <t>ФАП с. Федоровка</t>
  </si>
  <si>
    <t>ФАП с. Николаевка</t>
  </si>
  <si>
    <t xml:space="preserve">ФАП с.1-Гамалеевка </t>
  </si>
  <si>
    <t>ФАП с. Толкаевка</t>
  </si>
  <si>
    <t>ГБУЗ   ГБ г.Ясный</t>
  </si>
  <si>
    <t>ФАП п. Кумак</t>
  </si>
  <si>
    <t>ФАП. П. Акжаровка</t>
  </si>
  <si>
    <t>ФАП п. Комарово</t>
  </si>
  <si>
    <t>ФАП. П. Еленовка</t>
  </si>
  <si>
    <t>ФАП п. Новосельский</t>
  </si>
  <si>
    <t>ГБУЗ Адамовская РБ</t>
  </si>
  <si>
    <t>с.Кос-Куль</t>
  </si>
  <si>
    <t>с.Карабутак</t>
  </si>
  <si>
    <t>с.Каменецк</t>
  </si>
  <si>
    <t>с.Аневка</t>
  </si>
  <si>
    <t>п.Мещеряковка</t>
  </si>
  <si>
    <t>п.Энбекши</t>
  </si>
  <si>
    <t>п.Жуламансай</t>
  </si>
  <si>
    <t>п.Айдырлинск</t>
  </si>
  <si>
    <t>п.Речной</t>
  </si>
  <si>
    <t>п.Нововинницк</t>
  </si>
  <si>
    <t>п.Слюдяной</t>
  </si>
  <si>
    <t>с.Джасай</t>
  </si>
  <si>
    <t>с.Кусем</t>
  </si>
  <si>
    <t>п.Обильный</t>
  </si>
  <si>
    <t>с.Белополье</t>
  </si>
  <si>
    <t>с.Нижняя Кийма</t>
  </si>
  <si>
    <t>п.Джарлинский</t>
  </si>
  <si>
    <t>п.Юбилейный</t>
  </si>
  <si>
    <t>п.Совхозный</t>
  </si>
  <si>
    <t xml:space="preserve">с. Аниховка </t>
  </si>
  <si>
    <t>с.Брацлавка</t>
  </si>
  <si>
    <t>ГБУЗ Акбулакская РБ</t>
  </si>
  <si>
    <t>ФАП с Андреевка</t>
  </si>
  <si>
    <t>ФАП п Новоодесский</t>
  </si>
  <si>
    <t>ФАП п Вершиновка</t>
  </si>
  <si>
    <t>ФАП с Акоба</t>
  </si>
  <si>
    <t>ФАП с Нагумановка</t>
  </si>
  <si>
    <t>ФАП с Корниловка</t>
  </si>
  <si>
    <t>ФАП п Веселый Второй</t>
  </si>
  <si>
    <t>ФАП с ТАМДЫСАЙ</t>
  </si>
  <si>
    <t>ФАП с Васильевка</t>
  </si>
  <si>
    <t>ФАП п Шаповалово</t>
  </si>
  <si>
    <t>ФАП п Новогригорьевка</t>
  </si>
  <si>
    <t>ФАП п Веселый Первый</t>
  </si>
  <si>
    <t>ФАП п Шкуновка</t>
  </si>
  <si>
    <t>ФАП с Кайракты</t>
  </si>
  <si>
    <t>ФАП с НОВОПАВЛОВКА</t>
  </si>
  <si>
    <t>ФАП п Федоровка</t>
  </si>
  <si>
    <t>ГБУЗ Александровская РБ</t>
  </si>
  <si>
    <t>Украинский ФАП</t>
  </si>
  <si>
    <t>Успенский ФАП</t>
  </si>
  <si>
    <t>Юртаевский ФАП</t>
  </si>
  <si>
    <t>Каяпкуловский  ФАП</t>
  </si>
  <si>
    <t>Озерский ФАП</t>
  </si>
  <si>
    <t>Новоспасский ФАП</t>
  </si>
  <si>
    <t>Комсомольский ФАП</t>
  </si>
  <si>
    <t>Георгиевский ФАП</t>
  </si>
  <si>
    <t>Северный ФАП</t>
  </si>
  <si>
    <t>Чебоксаровский ФАП</t>
  </si>
  <si>
    <t>Загорский ФАП</t>
  </si>
  <si>
    <t>Новомихайловский ФАП</t>
  </si>
  <si>
    <t>Новоникольский ФАП</t>
  </si>
  <si>
    <t>Султакаевский ФАП</t>
  </si>
  <si>
    <t>Марксовский ФАП</t>
  </si>
  <si>
    <t>Каменский ФАП</t>
  </si>
  <si>
    <t>Романовский ФАП</t>
  </si>
  <si>
    <t>Яфаровский ФАП</t>
  </si>
  <si>
    <t>Добринский ФАП</t>
  </si>
  <si>
    <t>Тукаевский ФАП</t>
  </si>
  <si>
    <t>ГБУЗ Асекеевская РБ</t>
  </si>
  <si>
    <t>Козловский ФАП</t>
  </si>
  <si>
    <t>Брянчаниновский ФАП</t>
  </si>
  <si>
    <t>Курбанаевский ФАП</t>
  </si>
  <si>
    <t>Муллануровский ФАП</t>
  </si>
  <si>
    <t>Золотородниковский ФАП</t>
  </si>
  <si>
    <t>Мокродольский ФАП</t>
  </si>
  <si>
    <t>Новокульшариповский ФАП</t>
  </si>
  <si>
    <t>Сосновский ФАП</t>
  </si>
  <si>
    <t>Самаркинский ФАП</t>
  </si>
  <si>
    <t>Чапаевский ФАП</t>
  </si>
  <si>
    <t>Филиповский  ФАП</t>
  </si>
  <si>
    <t>Думинский ФАП</t>
  </si>
  <si>
    <t>Алексеевский ФАП</t>
  </si>
  <si>
    <t>Аксютинский ФАП</t>
  </si>
  <si>
    <t>Кислинский ФАП</t>
  </si>
  <si>
    <t>Мочегаевский ФАП</t>
  </si>
  <si>
    <t>Старосултангуловский ФАП</t>
  </si>
  <si>
    <t>Мартыновский ФАП</t>
  </si>
  <si>
    <t>Лекаревский ФАП</t>
  </si>
  <si>
    <t>Юдинский ФАП</t>
  </si>
  <si>
    <t>Баландинский ФАП</t>
  </si>
  <si>
    <t>Воздвиженский ФАП</t>
  </si>
  <si>
    <t>Кутлуевский ФАП</t>
  </si>
  <si>
    <t>Фап ст.Асекеево</t>
  </si>
  <si>
    <t>Старомукменевский ФАП</t>
  </si>
  <si>
    <t>Яковлевский ФАП</t>
  </si>
  <si>
    <t>Новосултангуловский ФАП</t>
  </si>
  <si>
    <t>Рязановский ФАП</t>
  </si>
  <si>
    <t>Старокульшариповский ФАП</t>
  </si>
  <si>
    <t>Заглядинский ФАП</t>
  </si>
  <si>
    <t>ГБУЗ Беляевская РБ</t>
  </si>
  <si>
    <t>Хлеборобный ФАП</t>
  </si>
  <si>
    <t>Сазанский ФАП</t>
  </si>
  <si>
    <t>Красноуральский Фап</t>
  </si>
  <si>
    <t>Васильевский ФАП</t>
  </si>
  <si>
    <t>Верхнеозернинский Фап</t>
  </si>
  <si>
    <t>Листвянский ФАП</t>
  </si>
  <si>
    <t>Блюментальский Фап</t>
  </si>
  <si>
    <t>Цветочный Фап</t>
  </si>
  <si>
    <t>Старицкий ФАП</t>
  </si>
  <si>
    <t>Херсоновский ФАП</t>
  </si>
  <si>
    <t>Жанаталапский Фап</t>
  </si>
  <si>
    <t>Рождественский ФАП</t>
  </si>
  <si>
    <t>Алабайтальский ФАП</t>
  </si>
  <si>
    <t>Буранчинский Фап</t>
  </si>
  <si>
    <t>Гирьяльский ФАП</t>
  </si>
  <si>
    <t>Донской ФАП</t>
  </si>
  <si>
    <t>Междреченский Фап</t>
  </si>
  <si>
    <t>Белогорский ФАП</t>
  </si>
  <si>
    <t>Бурлыкский ФАП</t>
  </si>
  <si>
    <t>Карагачский ФАП</t>
  </si>
  <si>
    <t>Днепровский Фап</t>
  </si>
  <si>
    <t>Буртинский ФАП</t>
  </si>
  <si>
    <t>ГБУЗ Бугурусланская РБ</t>
  </si>
  <si>
    <t>Чишма-Башский ФАП</t>
  </si>
  <si>
    <t>Шестайкинский ФАП</t>
  </si>
  <si>
    <t>Николаевский ФАП</t>
  </si>
  <si>
    <t>Передовский ФАП</t>
  </si>
  <si>
    <t>Саловский ФАП</t>
  </si>
  <si>
    <t>Н-Павлушкинский ФАП</t>
  </si>
  <si>
    <t>Алексеевский ФАВ</t>
  </si>
  <si>
    <t>Бестужевский ФАП</t>
  </si>
  <si>
    <t>Турхановский ФАП</t>
  </si>
  <si>
    <t>Озеровский ФАП</t>
  </si>
  <si>
    <t>Рабочий ФАП</t>
  </si>
  <si>
    <t>Лукинский ФАП (п.Резвый)</t>
  </si>
  <si>
    <t>Ивановский ФАП</t>
  </si>
  <si>
    <t>Верхнепавлушкинский ФАП</t>
  </si>
  <si>
    <t>Кокошеевский ФАП</t>
  </si>
  <si>
    <t>Старо-Узелинский ФАП</t>
  </si>
  <si>
    <t>Коптяжевский ФАП</t>
  </si>
  <si>
    <t>Русско-Боклинский ФАП</t>
  </si>
  <si>
    <t>М-Бугурусланский ФАП</t>
  </si>
  <si>
    <t>Полибинский ФАП</t>
  </si>
  <si>
    <t>Старо-Тюринский ФАП</t>
  </si>
  <si>
    <t>Нойкинский ФАП</t>
  </si>
  <si>
    <t>Нуштайкинский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</si>
  <si>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</si>
  <si>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</si>
  <si>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</si>
  <si>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</si>
  <si>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</si>
  <si>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Елатомский ФАП</t>
  </si>
  <si>
    <t>Кирюшинский ФАП</t>
  </si>
  <si>
    <t>Завьяловский ФАП</t>
  </si>
  <si>
    <t>ГБУЗ Грачевская РБ</t>
  </si>
  <si>
    <t>ФАП с.Саблино</t>
  </si>
  <si>
    <t>ФАП с.Андреевка</t>
  </si>
  <si>
    <t>ФАП п.Революционер</t>
  </si>
  <si>
    <t>ФАП  с.Урицкое</t>
  </si>
  <si>
    <t>ФАП с.Ждамировка</t>
  </si>
  <si>
    <t>ФАП с.Абрышкино</t>
  </si>
  <si>
    <t>ФАП с.Малояшкино</t>
  </si>
  <si>
    <t>ФАП п.Подлесный</t>
  </si>
  <si>
    <t>ФАП с.Победа</t>
  </si>
  <si>
    <t>ФАП с.Ягодное</t>
  </si>
  <si>
    <t>ФАП с.Ключи</t>
  </si>
  <si>
    <t>ФАП с.Верхнеигнашкино</t>
  </si>
  <si>
    <t>ФАП с.Старояшкино</t>
  </si>
  <si>
    <t>ФАП с.Ероховка</t>
  </si>
  <si>
    <t>ФАП с.Петрохерсонец</t>
  </si>
  <si>
    <t>ФАП с.Русскоигнашкино</t>
  </si>
  <si>
    <t>ГБУЗ Домбаровская РБ</t>
  </si>
  <si>
    <t>ФАП с.Истемисс</t>
  </si>
  <si>
    <t>ФАП с.Курмансай</t>
  </si>
  <si>
    <t>ФАП с.Караганда</t>
  </si>
  <si>
    <t>ФАП с.Богоявленка</t>
  </si>
  <si>
    <t>ФАП с.Прибрежный</t>
  </si>
  <si>
    <t>ФАП с.Домбаровка</t>
  </si>
  <si>
    <t>ГБУЗ Илекская РБ</t>
  </si>
  <si>
    <t>пос.Луговой ФАП</t>
  </si>
  <si>
    <t>Раздольновский ФАП</t>
  </si>
  <si>
    <t>Крестовский ФАП</t>
  </si>
  <si>
    <t>Затонновский ФАП</t>
  </si>
  <si>
    <t>Яманский ФАП</t>
  </si>
  <si>
    <t>Рассыпнянский ФАП</t>
  </si>
  <si>
    <t>с. Мухраново ФАП</t>
  </si>
  <si>
    <t>ГАУЗ Кваркенская РБ</t>
  </si>
  <si>
    <t>ФАП с.Гоголевка</t>
  </si>
  <si>
    <t>ФАП Лесная Поляна</t>
  </si>
  <si>
    <t>ФАП с.Сосновка</t>
  </si>
  <si>
    <t>ФАП с.Березовка</t>
  </si>
  <si>
    <t>ФАП п.Комсомольский</t>
  </si>
  <si>
    <t>ФАПс. Октябрьский</t>
  </si>
  <si>
    <t>ФАП с.Кульма</t>
  </si>
  <si>
    <t>ФАП с.Большевик</t>
  </si>
  <si>
    <t>ФАП с.Покровка</t>
  </si>
  <si>
    <t>ФАП с.Верхняя Кардаиловка</t>
  </si>
  <si>
    <t>ФАП с.М.Горький</t>
  </si>
  <si>
    <t>ФАП с.Екатериновка</t>
  </si>
  <si>
    <t>ФАП с.Майский</t>
  </si>
  <si>
    <t>ФАП с.Таналык</t>
  </si>
  <si>
    <t>ФАП с.Зеленодольск</t>
  </si>
  <si>
    <t>ФАП с.Новооренбург</t>
  </si>
  <si>
    <t>ФАП п.Айдырлинский</t>
  </si>
  <si>
    <t>ФАП с.Приморск</t>
  </si>
  <si>
    <t>ФАП с.Аландск</t>
  </si>
  <si>
    <t>ФАП с.Кировск</t>
  </si>
  <si>
    <t>ГБУЗ Красногвардейская РБ</t>
  </si>
  <si>
    <t>Юринский ФАП</t>
  </si>
  <si>
    <t>Фрунзенский ФАП</t>
  </si>
  <si>
    <t>Нижнеильясовский ФАП</t>
  </si>
  <si>
    <t>Утеевский ФАП</t>
  </si>
  <si>
    <t>Малоюлдашевский ФАП</t>
  </si>
  <si>
    <t>Яиковский ФАП</t>
  </si>
  <si>
    <t>Юговский ФАП</t>
  </si>
  <si>
    <t>Новопетровский ФАП</t>
  </si>
  <si>
    <t>Вознесенский ФАП</t>
  </si>
  <si>
    <t>Грачевский ФАП</t>
  </si>
  <si>
    <t>Бахтияровский ФАП</t>
  </si>
  <si>
    <t>Верхнеильясовский ФАП</t>
  </si>
  <si>
    <t>Староюлдашевский ФАП</t>
  </si>
  <si>
    <t>Ибряевский ФАП</t>
  </si>
  <si>
    <t>Староникольский ФАП</t>
  </si>
  <si>
    <t>Калтанский ФАП</t>
  </si>
  <si>
    <t>Залесовский ФАП</t>
  </si>
  <si>
    <t>Ютлынский ФАП</t>
  </si>
  <si>
    <t>Преображенский ФАП</t>
  </si>
  <si>
    <t>Пролетарский ФАП</t>
  </si>
  <si>
    <t>Красиковский ФАП</t>
  </si>
  <si>
    <t>Новоюласенский ФАП</t>
  </si>
  <si>
    <t>Ишальский ФАП</t>
  </si>
  <si>
    <t>Кинзельский ФАП</t>
  </si>
  <si>
    <t>Токский ФАП</t>
  </si>
  <si>
    <t>Подольский ФАП</t>
  </si>
  <si>
    <t>ГБУЗ Курманаевская РБ</t>
  </si>
  <si>
    <t>Краснояровский ФАП</t>
  </si>
  <si>
    <t>Семеновский ФАП</t>
  </si>
  <si>
    <t>Родионовский ФАП</t>
  </si>
  <si>
    <t>Сергеевский ФАП</t>
  </si>
  <si>
    <t>Шабаловский ФАП</t>
  </si>
  <si>
    <t>Кретовский ФАП</t>
  </si>
  <si>
    <t>Федоровский ФАП</t>
  </si>
  <si>
    <t>Суриковский ФАП</t>
  </si>
  <si>
    <t>Байгоровский ФАП</t>
  </si>
  <si>
    <t>Бобровский ФАП</t>
  </si>
  <si>
    <t>Гаршинский ФАП</t>
  </si>
  <si>
    <t>Лаврентьевский ФАП</t>
  </si>
  <si>
    <t>Скворцовский ФАП</t>
  </si>
  <si>
    <t>Кутушинский ФАП</t>
  </si>
  <si>
    <t>Кандауровский ФАП</t>
  </si>
  <si>
    <t>ГБУЗ Матвеевская РБ</t>
  </si>
  <si>
    <t>Нижненовокутлумбетьевский ФАП</t>
  </si>
  <si>
    <t>Африканский ФАП</t>
  </si>
  <si>
    <t>Александровсий ФАП</t>
  </si>
  <si>
    <t>Азаматовский ФАП</t>
  </si>
  <si>
    <t>Верхненовокутлумбетьевский ФАП</t>
  </si>
  <si>
    <t xml:space="preserve">ФАП п. Высотный </t>
  </si>
  <si>
    <t>Тимошкинский ФАП</t>
  </si>
  <si>
    <t>Борискинский ФАП</t>
  </si>
  <si>
    <t>Новоашировский ФАП</t>
  </si>
  <si>
    <t>Кульчумский ФАП</t>
  </si>
  <si>
    <t>Кузькинский ФАП</t>
  </si>
  <si>
    <t>Емельяновский ФАП</t>
  </si>
  <si>
    <t>Новоузелинский ФАП</t>
  </si>
  <si>
    <t>Староякуповсккий ФАП</t>
  </si>
  <si>
    <t>Старокутлимбетьевский ФАП</t>
  </si>
  <si>
    <t>Староашировский ФАП</t>
  </si>
  <si>
    <t>ГАУЗ Новоорская РБ</t>
  </si>
  <si>
    <t>ФАП с. Большестепное</t>
  </si>
  <si>
    <t>ФАП с. Чиликта</t>
  </si>
  <si>
    <t>ФАП с. Заморское</t>
  </si>
  <si>
    <t>ФАП с. Скалистое</t>
  </si>
  <si>
    <t>ФАП с. Можаровка</t>
  </si>
  <si>
    <t>ФАП с. Красноуральск</t>
  </si>
  <si>
    <t>ФАП с. Тасбулак</t>
  </si>
  <si>
    <t>ФАП с. Караганка</t>
  </si>
  <si>
    <t>ФАП с. Горьковское</t>
  </si>
  <si>
    <t>ФАП с. Добровольское</t>
  </si>
  <si>
    <t>ФАП с. Будамша</t>
  </si>
  <si>
    <t>ФАП с. Гранитный</t>
  </si>
  <si>
    <t>ФАП с. Кумак</t>
  </si>
  <si>
    <t>ФАП ст. Новоорск</t>
  </si>
  <si>
    <t>ГБУЗ Новосергиевская РБ</t>
  </si>
  <si>
    <t>ФАП с.Красноглинный</t>
  </si>
  <si>
    <t>ФАП п. Плодородный</t>
  </si>
  <si>
    <t>ФАП п. Киндельский</t>
  </si>
  <si>
    <t>ФАП с. Нижний Кунакбай</t>
  </si>
  <si>
    <t>Фап с. Черепаново</t>
  </si>
  <si>
    <t>ФАП с.Лебяжка</t>
  </si>
  <si>
    <t>ФАП с. Приуранка</t>
  </si>
  <si>
    <t>ФАП с. Новоахмерово</t>
  </si>
  <si>
    <t>ФАП п. Ростошь</t>
  </si>
  <si>
    <t>ФАП с. Балейка</t>
  </si>
  <si>
    <t>ФАП с. Ахмерово</t>
  </si>
  <si>
    <t>ФАП с. Измайловка</t>
  </si>
  <si>
    <t>ФАП с. Берестовка</t>
  </si>
  <si>
    <t>ФАП с. Дедово</t>
  </si>
  <si>
    <t>ФАП п. Привольный</t>
  </si>
  <si>
    <t>ФАП с. Родниковое Озеро</t>
  </si>
  <si>
    <t>ФАП с. Ключевка</t>
  </si>
  <si>
    <t>ФАП п.Горный</t>
  </si>
  <si>
    <t>ФАП с. Малаховка</t>
  </si>
  <si>
    <t>ФАП п. Губовский</t>
  </si>
  <si>
    <t>ФАП с. Новокинделька</t>
  </si>
  <si>
    <t>ФАП с Верхняя Платовка</t>
  </si>
  <si>
    <t>ФАП с. Ржавка</t>
  </si>
  <si>
    <t>ФАП с. Мрясово</t>
  </si>
  <si>
    <t>ФАП с.Козловка</t>
  </si>
  <si>
    <t>ФАП с. Кутуш</t>
  </si>
  <si>
    <t>ФАП с. Лапаз</t>
  </si>
  <si>
    <t>ФАП с.Красная Поляна</t>
  </si>
  <si>
    <t>ФАП с. Хуторка</t>
  </si>
  <si>
    <t>ФАП с. Кувай</t>
  </si>
  <si>
    <t>ФАП с.Землянка</t>
  </si>
  <si>
    <t>ФАП с. Платовка</t>
  </si>
  <si>
    <t>ФАП с. Барабановка</t>
  </si>
  <si>
    <t>ФАП с. Сузаново</t>
  </si>
  <si>
    <t>ФАП п. Среднеуранский</t>
  </si>
  <si>
    <t>ФАП с. Рыбкино</t>
  </si>
  <si>
    <t>ФАП с.Герасимовка</t>
  </si>
  <si>
    <t>ГБУЗ Октябрьская РБ</t>
  </si>
  <si>
    <t>Портновский</t>
  </si>
  <si>
    <t>Новобиккуловский</t>
  </si>
  <si>
    <t>Новеньский</t>
  </si>
  <si>
    <t xml:space="preserve">Петровский </t>
  </si>
  <si>
    <t>Взгорьевский</t>
  </si>
  <si>
    <t>Междугорновский</t>
  </si>
  <si>
    <t>Успенский</t>
  </si>
  <si>
    <t>Комиссаровский</t>
  </si>
  <si>
    <t>Ильинский ФАП</t>
  </si>
  <si>
    <t>Биккуловкий</t>
  </si>
  <si>
    <t>Белозерский</t>
  </si>
  <si>
    <t>1 Имангуловский</t>
  </si>
  <si>
    <t>Бродский</t>
  </si>
  <si>
    <t>Новотороицкий</t>
  </si>
  <si>
    <t>Васильевский</t>
  </si>
  <si>
    <t>Марьевский</t>
  </si>
  <si>
    <t>2 Имангуловский</t>
  </si>
  <si>
    <t>Нижнегумбетовский</t>
  </si>
  <si>
    <t>ГАУЗ Оренбургская РБ</t>
  </si>
  <si>
    <t>ФАП ж/д разьезд№20</t>
  </si>
  <si>
    <t>ФАП п. Светлогорка</t>
  </si>
  <si>
    <t>ФАП с. Репино</t>
  </si>
  <si>
    <t xml:space="preserve">ФАП п. Чистый </t>
  </si>
  <si>
    <t>ФАП п. Бакалка</t>
  </si>
  <si>
    <t>ФАП с. Приютово</t>
  </si>
  <si>
    <t>ФАП п. Береговой</t>
  </si>
  <si>
    <t>ФАП п. Яровой</t>
  </si>
  <si>
    <t>ФАП с. Струково</t>
  </si>
  <si>
    <t>ФАП п. Зубаревка</t>
  </si>
  <si>
    <t>ФАП с. Архангеловка</t>
  </si>
  <si>
    <t>ФАП х. Чулошников</t>
  </si>
  <si>
    <t xml:space="preserve">ФАП п. Приуральский </t>
  </si>
  <si>
    <t>ФАП п. Пугачевский</t>
  </si>
  <si>
    <t>ФАП п. Соловьевка</t>
  </si>
  <si>
    <t>ФАП с. Сергиевка</t>
  </si>
  <si>
    <t>ФАП п.Зауральный</t>
  </si>
  <si>
    <t>ФАП п. Юный</t>
  </si>
  <si>
    <t>ФАП с. .Благословенка</t>
  </si>
  <si>
    <t>ФАП с. Черноречье</t>
  </si>
  <si>
    <t>ФАП с. х. Степановский</t>
  </si>
  <si>
    <t>ГБУЗ Первомайская РБ</t>
  </si>
  <si>
    <t>ФАП п.Лебедево</t>
  </si>
  <si>
    <t>ФАП п.Малочаганск</t>
  </si>
  <si>
    <t>ФАП п.Осочный</t>
  </si>
  <si>
    <t>ФАП п.Усов</t>
  </si>
  <si>
    <t>ФАП п.Ляшево</t>
  </si>
  <si>
    <t>ФАП п.Зарево</t>
  </si>
  <si>
    <t>ФАП п.Большепрудный</t>
  </si>
  <si>
    <t>ФАП п.Луч</t>
  </si>
  <si>
    <t>ФАП п.Ударный</t>
  </si>
  <si>
    <t>ФАП п.Курлин</t>
  </si>
  <si>
    <t>ФАП п.Каменное</t>
  </si>
  <si>
    <t>ФАП п.Лесопитомник</t>
  </si>
  <si>
    <t>ФАП п.Маевка</t>
  </si>
  <si>
    <t>ФАП п.Назаровка</t>
  </si>
  <si>
    <t>ФАП п.Мансурово</t>
  </si>
  <si>
    <t>ФАП п.Шапошниково</t>
  </si>
  <si>
    <t>ФАП п.Революционный</t>
  </si>
  <si>
    <t>ФАП п.Озерное</t>
  </si>
  <si>
    <t>ФАП п.Красное</t>
  </si>
  <si>
    <t>ФАП п.Мирошкино</t>
  </si>
  <si>
    <t>ФАП п.Советский</t>
  </si>
  <si>
    <t>ФАП п.Рубежинский</t>
  </si>
  <si>
    <t>ФАП п.Соболево</t>
  </si>
  <si>
    <t>ГБУЗ Переволоцкая РБ</t>
  </si>
  <si>
    <t>Судаковский ФАП</t>
  </si>
  <si>
    <t>В- Кунакбайский ФАП</t>
  </si>
  <si>
    <t>Краснопольский ФАП</t>
  </si>
  <si>
    <t>Суворовский ФАП</t>
  </si>
  <si>
    <t>Шуваловский ФАП</t>
  </si>
  <si>
    <t>Рычковский ФАП</t>
  </si>
  <si>
    <t>Родничный ФАП</t>
  </si>
  <si>
    <t>Абрамовский ФАП</t>
  </si>
  <si>
    <t>Сеннинский ФАП</t>
  </si>
  <si>
    <t>Алмалинский ФАП</t>
  </si>
  <si>
    <t>Филипповский ФАП</t>
  </si>
  <si>
    <t>Кутлумбетовский ФАП</t>
  </si>
  <si>
    <t>Южный ФАП</t>
  </si>
  <si>
    <t>Капитоновский ФАП</t>
  </si>
  <si>
    <t>Адамовский ФАП</t>
  </si>
  <si>
    <t>Япрынцевский ФАП</t>
  </si>
  <si>
    <t>Садовый ФАП</t>
  </si>
  <si>
    <t>Мамалаевский ФАП</t>
  </si>
  <si>
    <t>Ю-Уральский ФАП</t>
  </si>
  <si>
    <t>Татищевский ФАП</t>
  </si>
  <si>
    <t>II Зубочистенский ФАП</t>
  </si>
  <si>
    <t>Кубанский ФАП</t>
  </si>
  <si>
    <t>Донецкий ФАП</t>
  </si>
  <si>
    <t>ГБУЗ Пономаревская РБ</t>
  </si>
  <si>
    <t>Н-Богородский</t>
  </si>
  <si>
    <t>Бесединский</t>
  </si>
  <si>
    <t>Кирсановский</t>
  </si>
  <si>
    <t>Алексеевский</t>
  </si>
  <si>
    <t>Максимовский</t>
  </si>
  <si>
    <t>Романовский</t>
  </si>
  <si>
    <t>Ефремо-Зыковский</t>
  </si>
  <si>
    <t>Борисовский</t>
  </si>
  <si>
    <t>Ключевский</t>
  </si>
  <si>
    <t>Н-Кузлинский</t>
  </si>
  <si>
    <t>Воздвиженский</t>
  </si>
  <si>
    <t>Фадеевский</t>
  </si>
  <si>
    <t>Дюсметьевский</t>
  </si>
  <si>
    <t>Равнинный</t>
  </si>
  <si>
    <t>Демский</t>
  </si>
  <si>
    <t>Наурузовский</t>
  </si>
  <si>
    <t>ГБУЗ Сакмарская РБ</t>
  </si>
  <si>
    <t>ФАП Степные огни</t>
  </si>
  <si>
    <t>Петропавловский ФАП</t>
  </si>
  <si>
    <t>ФАП Ереминский</t>
  </si>
  <si>
    <t>ФАП Ждановский</t>
  </si>
  <si>
    <t>ФАП Каменский</t>
  </si>
  <si>
    <t>ФАП Чапаевский</t>
  </si>
  <si>
    <t>ФАП Тимашевский</t>
  </si>
  <si>
    <t>ФАП Марьевский</t>
  </si>
  <si>
    <t>ФАП Белоусовский</t>
  </si>
  <si>
    <t>ФАП Верхние Чебеньки</t>
  </si>
  <si>
    <t>ФАП Архиповский</t>
  </si>
  <si>
    <t>ФАП Беловский</t>
  </si>
  <si>
    <t>ГБУЗ Саракташская РБ</t>
  </si>
  <si>
    <t>Татарский Саракташский ФАП</t>
  </si>
  <si>
    <t>Нижнеаскаровский ФАП</t>
  </si>
  <si>
    <t>Аблязовский ФАП</t>
  </si>
  <si>
    <t>Новогофаровский ФАП</t>
  </si>
  <si>
    <t>Камышинский ФАП</t>
  </si>
  <si>
    <t>Покурлеевский Фап</t>
  </si>
  <si>
    <t>Кульчумовский ФАП</t>
  </si>
  <si>
    <t>Андреевский ФАП</t>
  </si>
  <si>
    <t>Кондуровский ФАП</t>
  </si>
  <si>
    <t>Изяк-Никитинский ФАП</t>
  </si>
  <si>
    <t>Сунарчинский ФАП</t>
  </si>
  <si>
    <t>Карагузинский ФАП</t>
  </si>
  <si>
    <t>Биктимировский ФАП</t>
  </si>
  <si>
    <t>Студенецкий ФАП</t>
  </si>
  <si>
    <t>Черноотрожский станционный ФАП</t>
  </si>
  <si>
    <t>Старосокулакский ФАП</t>
  </si>
  <si>
    <t xml:space="preserve">Каировский ФАП </t>
  </si>
  <si>
    <t>Надеждинский ФАП</t>
  </si>
  <si>
    <t>Александровский ФАП</t>
  </si>
  <si>
    <t>Кабанкинский ФАП</t>
  </si>
  <si>
    <t>2-Александровский ФАП</t>
  </si>
  <si>
    <t>Шишминский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</si>
  <si>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</si>
  <si>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</si>
  <si>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</si>
  <si>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</si>
  <si>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</si>
  <si>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ГБУЗ Светлинская РБ</t>
  </si>
  <si>
    <t>ФАП пос.Коскуль</t>
  </si>
  <si>
    <t>ФАП пос.Первомайский</t>
  </si>
  <si>
    <t>ФАП пос.Актюбинский</t>
  </si>
  <si>
    <t>ФАП пос.Степной</t>
  </si>
  <si>
    <t>ГБУЗ Северная РБ</t>
  </si>
  <si>
    <t>Ст.Васильевский ФАП</t>
  </si>
  <si>
    <t>Михеевский ФАП</t>
  </si>
  <si>
    <t>Жмакинский ФАП</t>
  </si>
  <si>
    <t>Ремчуговский ФАП</t>
  </si>
  <si>
    <t>Камышлинский ФАП</t>
  </si>
  <si>
    <t>Шабриновский ФАП</t>
  </si>
  <si>
    <t>К.Яровский ФАП</t>
  </si>
  <si>
    <t>Новодомосейкинский ФАП</t>
  </si>
  <si>
    <t>Кабаевский ФАП</t>
  </si>
  <si>
    <t>М.Добринский ФАП</t>
  </si>
  <si>
    <t>Н.Челяевский ФАП</t>
  </si>
  <si>
    <t>Новоборискинский ФАП</t>
  </si>
  <si>
    <t>Трифоновский ФАП</t>
  </si>
  <si>
    <t>Тургайский ФАП</t>
  </si>
  <si>
    <t>Большедорожный ФАП</t>
  </si>
  <si>
    <t>Стародомосейкинский ФАП</t>
  </si>
  <si>
    <t>Октябрьский ФАП</t>
  </si>
  <si>
    <t>Сергушкинский ФАП</t>
  </si>
  <si>
    <t>Староборискинский ФАП</t>
  </si>
  <si>
    <t>Кряжлинский ФАП</t>
  </si>
  <si>
    <t>Секретарский ФАП</t>
  </si>
  <si>
    <t>Бакаевский ФАП</t>
  </si>
  <si>
    <t>Аксенкинский ФАП</t>
  </si>
  <si>
    <t>К.Васильевский ФАП</t>
  </si>
  <si>
    <t>Русскокандызский ФАП</t>
  </si>
  <si>
    <t>Соковский ФАП</t>
  </si>
  <si>
    <t>ГБУЗ Ташлинская РБ</t>
  </si>
  <si>
    <t>Курташинский ФАП</t>
  </si>
  <si>
    <t>Пустобаевский ФАП</t>
  </si>
  <si>
    <t>Чернышовский ФАП</t>
  </si>
  <si>
    <t>Мирошкинский ФАП</t>
  </si>
  <si>
    <t>Новосельновский ФАП</t>
  </si>
  <si>
    <t>Широковский ФАП</t>
  </si>
  <si>
    <t>Майский ФАП</t>
  </si>
  <si>
    <t>ФАП отделения № 2 п.Зерновой</t>
  </si>
  <si>
    <t>Коммунарский ФАП</t>
  </si>
  <si>
    <t>Иртекский ФАП</t>
  </si>
  <si>
    <t>Жигалинский ФАП</t>
  </si>
  <si>
    <t>Кандалинцевский ФАП</t>
  </si>
  <si>
    <t>Башировский ФАП</t>
  </si>
  <si>
    <t>Кузьминский ФАП</t>
  </si>
  <si>
    <t>Луговской ФАП</t>
  </si>
  <si>
    <t>Шестаковский ФАП</t>
  </si>
  <si>
    <t>Каменно-Имангуловский ФАП</t>
  </si>
  <si>
    <t>Шумаевский ФАП</t>
  </si>
  <si>
    <t>ФАП отделения № 1 п.Восходящий</t>
  </si>
  <si>
    <t>ФАП отделения № 3 п.Солнечный</t>
  </si>
  <si>
    <t>Буренинский ФАП</t>
  </si>
  <si>
    <t>Жирновский ФАП</t>
  </si>
  <si>
    <t>Зареченский ФАП</t>
  </si>
  <si>
    <t>Болдыревский ФАП</t>
  </si>
  <si>
    <t>Бородинский ФАП</t>
  </si>
  <si>
    <t>Ранневский ФАП</t>
  </si>
  <si>
    <t>Вязовский ФАП</t>
  </si>
  <si>
    <t>Придолинный ФАП</t>
  </si>
  <si>
    <t>Чернояровский ФАП</t>
  </si>
  <si>
    <t>Трудовской ФАП</t>
  </si>
  <si>
    <t>Кинделинский ФАП</t>
  </si>
  <si>
    <t>ГБУЗ Тоцкая РБ</t>
  </si>
  <si>
    <t>ФАП с. Сайфутдиново</t>
  </si>
  <si>
    <t>ФАП п.Рябинный</t>
  </si>
  <si>
    <t>ФАП с. Амерханово</t>
  </si>
  <si>
    <t>ФАП с. Жидиловка</t>
  </si>
  <si>
    <t>ФАП с. Марковка</t>
  </si>
  <si>
    <t>ФАП с. Саиновка</t>
  </si>
  <si>
    <t>ФАП п. Задорожный</t>
  </si>
  <si>
    <t>ФАП с. Кзыл-Мечеть</t>
  </si>
  <si>
    <t>ФАП п. Нововасильевка</t>
  </si>
  <si>
    <t>ФАП с. Преображенка</t>
  </si>
  <si>
    <t>ФАП с. Любимовка</t>
  </si>
  <si>
    <t>ФАП п. Набережный</t>
  </si>
  <si>
    <t>ФАП с. Ковыляевка</t>
  </si>
  <si>
    <t>ФАП с. Невежкино</t>
  </si>
  <si>
    <t>ФАП с. Малая Ремизенка</t>
  </si>
  <si>
    <t>ФАП п. Молодежный</t>
  </si>
  <si>
    <t>ФАП с. Павло-Антоновка</t>
  </si>
  <si>
    <t>ФАП с. Медведка</t>
  </si>
  <si>
    <t>ФАП с. Кирсановка</t>
  </si>
  <si>
    <t>ФАП п. Пристанционный</t>
  </si>
  <si>
    <t>ГБУЗ Тюльганская РБ</t>
  </si>
  <si>
    <t>Аустяновский ФАП</t>
  </si>
  <si>
    <t>Варваринский ФАП</t>
  </si>
  <si>
    <t>Калининский ФАП</t>
  </si>
  <si>
    <t>Стретинский ФАП</t>
  </si>
  <si>
    <t>Новосергиевский ФАП</t>
  </si>
  <si>
    <t>Рудненский ФАП</t>
  </si>
  <si>
    <t>Астрахановский ФАП</t>
  </si>
  <si>
    <t>Владимировский ФАП</t>
  </si>
  <si>
    <t>Благовещенский ФАП</t>
  </si>
  <si>
    <t>Давлеткуловский ФАП</t>
  </si>
  <si>
    <t>Ключевский ФАП</t>
  </si>
  <si>
    <t>Екатеринославский ФАП</t>
  </si>
  <si>
    <t>Разномойский ФАП</t>
  </si>
  <si>
    <t>Репьевский ФАП</t>
  </si>
  <si>
    <t>Аллабердинский ФАП</t>
  </si>
  <si>
    <t>Н-Васильевский ФАП</t>
  </si>
  <si>
    <t>Городецкий ФАП</t>
  </si>
  <si>
    <t>ГБУЗ Шарлыкская РБ</t>
  </si>
  <si>
    <t>Перовский</t>
  </si>
  <si>
    <t>Зобовский</t>
  </si>
  <si>
    <t>Урнякский</t>
  </si>
  <si>
    <t xml:space="preserve">Колычевский </t>
  </si>
  <si>
    <t>Зиреклинский</t>
  </si>
  <si>
    <t>Рождественский</t>
  </si>
  <si>
    <t>Покровский</t>
  </si>
  <si>
    <t>Юзеевский</t>
  </si>
  <si>
    <t xml:space="preserve">Романовский </t>
  </si>
  <si>
    <t>Ялчкаевский</t>
  </si>
  <si>
    <t>Ново-Никольский</t>
  </si>
  <si>
    <t xml:space="preserve">Слоновский </t>
  </si>
  <si>
    <t>Титовский</t>
  </si>
  <si>
    <t>Преображенский</t>
  </si>
  <si>
    <t xml:space="preserve">Константиновский </t>
  </si>
  <si>
    <t>Зерклинский</t>
  </si>
  <si>
    <t>Парадеевский</t>
  </si>
  <si>
    <t>Илькульганский</t>
  </si>
  <si>
    <t>Кармальский</t>
  </si>
  <si>
    <t>Дубровский</t>
  </si>
  <si>
    <t>Казанский</t>
  </si>
  <si>
    <t>Н-Архангеловский</t>
  </si>
  <si>
    <t>Мустафинский</t>
  </si>
  <si>
    <t xml:space="preserve">Сарманайский </t>
  </si>
  <si>
    <t xml:space="preserve">Н-Мусинский </t>
  </si>
  <si>
    <t>Итого по всем ФАП</t>
  </si>
  <si>
    <t>х</t>
  </si>
  <si>
    <t>Объем финансового обеспечения на 2020 год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</si>
  <si>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2020г.</t>
  </si>
  <si>
    <t>Численность обслуживаемого населения</t>
  </si>
  <si>
    <t>6.2</t>
  </si>
  <si>
    <t>6.1</t>
  </si>
  <si>
    <t>5.1</t>
  </si>
  <si>
    <t>5.3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</si>
  <si>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</si>
  <si>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Исследование</t>
  </si>
  <si>
    <t>Тариф</t>
  </si>
  <si>
    <t>Компьтерная томография</t>
  </si>
  <si>
    <t>Компьтерная томография без контрастирования</t>
  </si>
  <si>
    <t>Магнитно-резонансная томография</t>
  </si>
  <si>
    <t>Магнитно-резонансная томография без контрастирования</t>
  </si>
  <si>
    <t>Магнитно-резонансная томография с внутривенным контрастированием</t>
  </si>
  <si>
    <t>Компьтерная томография с внутривенным контрастированием</t>
  </si>
  <si>
    <t>Ультразвуковое исследование сердечно-сосудистой системы</t>
  </si>
  <si>
    <t>Чреспищеводная эхокардиография</t>
  </si>
  <si>
    <t>Эхокардиография</t>
  </si>
  <si>
    <t>Дуплексное сканирование сосудов</t>
  </si>
  <si>
    <t>Эндоскопическое диагностическое исследование</t>
  </si>
  <si>
    <t>Эзофагогастродуоденоскопия</t>
  </si>
  <si>
    <t>Колоноскопия</t>
  </si>
  <si>
    <t>Бронхоскопия</t>
  </si>
  <si>
    <t>Ректороманоскопия</t>
  </si>
  <si>
    <t>Патолого-анатомическое исследование биопсийного (операционного) материала четвертой категории сложности</t>
  </si>
  <si>
    <t>Иммунодиагностика нейроэндокринных опухолей</t>
  </si>
  <si>
    <t>Иммунодиагностика "GIST" гастроинтестинальной опухоли</t>
  </si>
  <si>
    <t>Иммуногистохимическое определение рецепторов стероидных гормонов рака молочной железы</t>
  </si>
  <si>
    <t>Иммуногистохимическое определение белка к рецепторам HER-2neo</t>
  </si>
  <si>
    <t>Иммунодиагностика метастазов без первичного очага</t>
  </si>
  <si>
    <t>Иммунодиагностика мезенхимальных опухолей</t>
  </si>
  <si>
    <t>Жидкостная цитология шейки матки</t>
  </si>
  <si>
    <t>Маммография</t>
  </si>
  <si>
    <t>Метод/ код исследования</t>
  </si>
  <si>
    <t>AA</t>
  </si>
  <si>
    <t>AA001</t>
  </si>
  <si>
    <t>AA002</t>
  </si>
  <si>
    <t>AB</t>
  </si>
  <si>
    <t>AB001</t>
  </si>
  <si>
    <t>AB002</t>
  </si>
  <si>
    <t>AC</t>
  </si>
  <si>
    <t>AC001</t>
  </si>
  <si>
    <t>AC002</t>
  </si>
  <si>
    <t>AC003</t>
  </si>
  <si>
    <t>AD</t>
  </si>
  <si>
    <t>AD001</t>
  </si>
  <si>
    <t>AD002</t>
  </si>
  <si>
    <t>AD003</t>
  </si>
  <si>
    <t>AD004</t>
  </si>
  <si>
    <t>AD005</t>
  </si>
  <si>
    <t>AF</t>
  </si>
  <si>
    <t>AF001</t>
  </si>
  <si>
    <t>AF002</t>
  </si>
  <si>
    <t>AF003</t>
  </si>
  <si>
    <t>AF004</t>
  </si>
  <si>
    <t>AF005</t>
  </si>
  <si>
    <t>AF006</t>
  </si>
  <si>
    <t>AF007</t>
  </si>
  <si>
    <t>К упр</t>
  </si>
  <si>
    <t>1. Коэффициенты сложности лечения пациента (КСЛП)</t>
  </si>
  <si>
    <t>1.2 Проведение однотипных операций на парных органах в следующих случаях:</t>
  </si>
  <si>
    <t>Колоноскопия с внутривенной седацией</t>
  </si>
  <si>
    <t>ФАП п. Экспериментальный</t>
  </si>
  <si>
    <t>МОЕР</t>
  </si>
  <si>
    <t>СКД</t>
  </si>
  <si>
    <t>МО уровень 2 подуровень 1</t>
  </si>
  <si>
    <t>МО уровень 2 подуровень 2</t>
  </si>
  <si>
    <t>Приложение 2.2 
к Тарифному соглашению 
в системе ОМС Оренбургской области 
на 2020 год от "30 " декабря  2019г.</t>
  </si>
  <si>
    <t>Приложение 2.7 к Тарифному соглашению 
в системе ОМС Оренбургской области 
на 2020 год от " 30 " декабря  2019г.</t>
  </si>
  <si>
    <t>Приложение 2.10 к Тарифному соглашению 
в системе ОМС Оренбургской области 
на 2020 год от " 30 " декабря  2019г.</t>
  </si>
  <si>
    <t>Наименование исследования</t>
  </si>
  <si>
    <t>Гематологические исследования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</si>
  <si>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</si>
  <si>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1.</t>
  </si>
  <si>
    <t>Отделение баротерапии</t>
  </si>
  <si>
    <t>Оксигенация (гипобарическая) (22 сеанса) продолжительностью 1 час</t>
  </si>
  <si>
    <t>1.2</t>
  </si>
  <si>
    <t>Оксигенация (гипобарическая) (22 сеанса) продолжительностью 3 часа</t>
  </si>
  <si>
    <t>1.2.1</t>
  </si>
  <si>
    <t>1 сеанс (продолжительностью 1 час)</t>
  </si>
  <si>
    <t>1 сеанс (продолжительностью 3 часа)</t>
  </si>
  <si>
    <t>1.3</t>
  </si>
  <si>
    <t>Спелеотерапия (взрослые) (1сеанс)</t>
  </si>
  <si>
    <t>Спелеотерапия (дети) (1сеанс)</t>
  </si>
  <si>
    <t>2.</t>
  </si>
  <si>
    <t xml:space="preserve">Маммография </t>
  </si>
  <si>
    <t>3.</t>
  </si>
  <si>
    <t>Цитология</t>
  </si>
  <si>
    <t>3.1</t>
  </si>
  <si>
    <t>Кишечная группа (с учетом регистрации анализов и учетом приготовления сред)</t>
  </si>
  <si>
    <t>4.1.3.</t>
  </si>
  <si>
    <t>4.1.4.</t>
  </si>
  <si>
    <t>4.1.5.</t>
  </si>
  <si>
    <t>4.1.6</t>
  </si>
  <si>
    <t>4.1.7</t>
  </si>
  <si>
    <t>4.1.8</t>
  </si>
  <si>
    <t>4.1.9</t>
  </si>
  <si>
    <t>Исследование микробиоценоза кишечника (дисбактериоз)</t>
  </si>
  <si>
    <t>4.1.10</t>
  </si>
  <si>
    <t>4.1.11</t>
  </si>
  <si>
    <t>4.1.12</t>
  </si>
  <si>
    <t>Капельная группа (с учетом регистрации анализов и приготовления питательных сред)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</si>
  <si>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</si>
  <si>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</si>
  <si>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</si>
  <si>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</si>
  <si>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</si>
  <si>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</si>
  <si>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</si>
  <si>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</si>
  <si>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</si>
  <si>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</si>
  <si>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</si>
  <si>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</si>
  <si>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</si>
  <si>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</si>
  <si>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идентификация до вида:</t>
  </si>
  <si>
    <t>4.3.3</t>
  </si>
  <si>
    <t>4.3.4</t>
  </si>
  <si>
    <t>4.3.5</t>
  </si>
  <si>
    <t>4.3.6</t>
  </si>
  <si>
    <t>4.3.7</t>
  </si>
  <si>
    <t>4.3.8</t>
  </si>
  <si>
    <t>Исследование желчи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</si>
  <si>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</si>
  <si>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</si>
  <si>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</si>
  <si>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</si>
  <si>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</si>
  <si>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</si>
  <si>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</si>
  <si>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</si>
  <si>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4.5</t>
  </si>
  <si>
    <t>Исследование отделяемого ран транссудатов, экссудатов</t>
  </si>
  <si>
    <t>4.5.3</t>
  </si>
  <si>
    <t>4.5.4</t>
  </si>
  <si>
    <t>4.5.5</t>
  </si>
  <si>
    <t>4.5.6</t>
  </si>
  <si>
    <t>4.5.7</t>
  </si>
  <si>
    <t>4.5.8</t>
  </si>
  <si>
    <t>Отделяемое половых органов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</si>
  <si>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</si>
  <si>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</si>
  <si>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</si>
  <si>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</si>
  <si>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</si>
  <si>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</si>
  <si>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</si>
  <si>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</si>
  <si>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Отделяемое глаз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</si>
  <si>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</si>
  <si>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</si>
  <si>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</si>
  <si>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</si>
  <si>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</si>
  <si>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</si>
  <si>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</si>
  <si>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</si>
  <si>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4.7.9</t>
  </si>
  <si>
    <t>4.8</t>
  </si>
  <si>
    <t>Отделяемое носоглотки, носа и уха</t>
  </si>
  <si>
    <t>Носоглотки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</si>
  <si>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</si>
  <si>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</si>
  <si>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</si>
  <si>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</si>
  <si>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</si>
  <si>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</si>
  <si>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</si>
  <si>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</si>
  <si>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</si>
  <si>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</si>
  <si>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4.8.11</t>
  </si>
  <si>
    <t>4.8.12</t>
  </si>
  <si>
    <t>Фаготипирование стафилококков</t>
  </si>
  <si>
    <t>4.8.13</t>
  </si>
  <si>
    <t>4.9</t>
  </si>
  <si>
    <t>Носа</t>
  </si>
  <si>
    <t>4.9.1</t>
  </si>
  <si>
    <t>4.9.2</t>
  </si>
  <si>
    <t>4.9.3</t>
  </si>
  <si>
    <t>4.9.4</t>
  </si>
  <si>
    <t>4.9.5</t>
  </si>
  <si>
    <t>4.9.6</t>
  </si>
  <si>
    <t>4.9.7</t>
  </si>
  <si>
    <t>4.9.8</t>
  </si>
  <si>
    <t>4.9.9</t>
  </si>
  <si>
    <t>4.9.10</t>
  </si>
  <si>
    <t>4.9.11</t>
  </si>
  <si>
    <t>4.9.12</t>
  </si>
  <si>
    <t>4.10</t>
  </si>
  <si>
    <t>Исследование крови</t>
  </si>
  <si>
    <t>4.10.1</t>
  </si>
  <si>
    <t>4.11</t>
  </si>
  <si>
    <t>Исследованиие крови на стерильность при выделении микроорганизмов:</t>
  </si>
  <si>
    <t>4.11.1</t>
  </si>
  <si>
    <t>4.11.2</t>
  </si>
  <si>
    <t>4.11.3</t>
  </si>
  <si>
    <t>4.11.4</t>
  </si>
  <si>
    <t>4.11.5</t>
  </si>
  <si>
    <t>4.11.6</t>
  </si>
  <si>
    <t>4.12</t>
  </si>
  <si>
    <t>Исследование крови на сальмонелез</t>
  </si>
  <si>
    <t>4.12.1</t>
  </si>
  <si>
    <t>4.12.2</t>
  </si>
  <si>
    <t>4.12.3</t>
  </si>
  <si>
    <t>4.12.4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</si>
  <si>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</si>
  <si>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</si>
  <si>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</si>
  <si>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 xml:space="preserve">Определение антител к сальммонеле кишечной (Salmonella enterica) в крови </t>
  </si>
  <si>
    <t>4.13.2</t>
  </si>
  <si>
    <t>4.13.3</t>
  </si>
  <si>
    <t>4.13.4</t>
  </si>
  <si>
    <t>Определение антител к сальмонелле паратифа А (Salmonella paratyphy A) в крови</t>
  </si>
  <si>
    <t>5.</t>
  </si>
  <si>
    <t>Иммунологические исследования</t>
  </si>
  <si>
    <t>5.2</t>
  </si>
  <si>
    <t>Определение антител к бруцеллам (Brucella spp.) в крови</t>
  </si>
  <si>
    <t>5.4</t>
  </si>
  <si>
    <t>5.5</t>
  </si>
  <si>
    <t>Исследование уровня 17-гидроксипрогестерона в крови</t>
  </si>
  <si>
    <t>5.6</t>
  </si>
  <si>
    <t>5.7</t>
  </si>
  <si>
    <t>5.8</t>
  </si>
  <si>
    <t>Исследование уровня циркулирующих иммунных комплексов в крови</t>
  </si>
  <si>
    <t>5.9</t>
  </si>
  <si>
    <t>5.10</t>
  </si>
  <si>
    <t>5.11</t>
  </si>
  <si>
    <t xml:space="preserve">Определение антител классов A, M, G (IgA, IgM, IgG) к   хламидии пневмонии (Chlamidia pheumoniae) в крови    </t>
  </si>
  <si>
    <t>5.12</t>
  </si>
  <si>
    <t xml:space="preserve">Определение антител классов M, G (IgM, IgG) к  цитомегаловирусу (Cytomegalovirus) в крови             </t>
  </si>
  <si>
    <t>5.13</t>
  </si>
  <si>
    <t>5.14</t>
  </si>
  <si>
    <t xml:space="preserve">Определение антител классов M, G (IgM, IgG) к  микоплазме пневмонии (Mycoplasma pheumoniae) в крови         </t>
  </si>
  <si>
    <t>5.15</t>
  </si>
  <si>
    <t>5.16</t>
  </si>
  <si>
    <t xml:space="preserve"> Определение антител к грибам рода аспергиллы (Aspergillus spp.) в крови           </t>
  </si>
  <si>
    <t>5.17</t>
  </si>
  <si>
    <t>5.18</t>
  </si>
  <si>
    <t>5.19</t>
  </si>
  <si>
    <t xml:space="preserve">Определение резус-принадлежности   </t>
  </si>
  <si>
    <t>5.20</t>
  </si>
  <si>
    <t xml:space="preserve"> Комплекс исследований для выявления аллергена 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</si>
  <si>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</si>
  <si>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</si>
  <si>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</si>
  <si>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</si>
  <si>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</si>
  <si>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</si>
  <si>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</si>
  <si>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</si>
  <si>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</si>
  <si>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</si>
  <si>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</si>
  <si>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Исследование фактора некроза опухоли в сыворотке крови</t>
  </si>
  <si>
    <t>5.32</t>
  </si>
  <si>
    <t>Исследование макрофагальной активности</t>
  </si>
  <si>
    <t>Исследование биологического материала методом ПЦР</t>
  </si>
  <si>
    <t>5.33</t>
  </si>
  <si>
    <t>Полимеразноцепная реакция -анализ выделения ДНК в реальном времени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</si>
  <si>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</si>
  <si>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</si>
  <si>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</si>
  <si>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</si>
  <si>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</si>
  <si>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</si>
  <si>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</si>
  <si>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</si>
  <si>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</si>
  <si>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</si>
  <si>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</si>
  <si>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</si>
  <si>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</si>
  <si>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</si>
  <si>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</si>
  <si>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</si>
  <si>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</si>
  <si>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</si>
  <si>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</si>
  <si>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</si>
  <si>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</si>
  <si>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</si>
  <si>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</si>
  <si>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</si>
  <si>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</si>
  <si>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</si>
  <si>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</si>
  <si>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</si>
  <si>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6.</t>
  </si>
  <si>
    <t>Биохимические исследования</t>
  </si>
  <si>
    <t>Определение альбумин/глобулинового соотношения в крови</t>
  </si>
  <si>
    <t>6.3</t>
  </si>
  <si>
    <t>6.4</t>
  </si>
  <si>
    <t xml:space="preserve">Исследование уровня лекарственных препаратов в крови (циклоспорин)   </t>
  </si>
  <si>
    <t>6.5</t>
  </si>
  <si>
    <t xml:space="preserve">Исследование уровня лекарственных препаратов в крови (такролимус)   </t>
  </si>
  <si>
    <t>Определение HLA-антигенов (локус А )</t>
  </si>
  <si>
    <t>Определение HLA-антигенов (локус В )</t>
  </si>
  <si>
    <t>Определение HLA-антигенов (локус DRB1 )</t>
  </si>
  <si>
    <t>Определение HLA-антигенов (типирование  локуса  DQB1, высокое разрешение)</t>
  </si>
  <si>
    <t>Исследование антилейкоцитарных антител в крови ( I класса)</t>
  </si>
  <si>
    <t>Исследование антилейкоцитарных антител в крови  (II класса)</t>
  </si>
  <si>
    <t>Исследование антилейкоцитарных антител в крови  (скрининг)</t>
  </si>
  <si>
    <t>7.</t>
  </si>
  <si>
    <t>Ультразвуковое исследование экспертного уровня</t>
  </si>
  <si>
    <t>7.1</t>
  </si>
  <si>
    <t>7.2</t>
  </si>
  <si>
    <t>7.3</t>
  </si>
  <si>
    <t>Пункция поверхностных органов под контролем УЗИ (щитовидной железы, мягких тканей, молочной железы)</t>
  </si>
  <si>
    <t>7.4</t>
  </si>
  <si>
    <t xml:space="preserve">Ультразвуковое исследование лимфатических узлов (одна анатомическая зона) </t>
  </si>
  <si>
    <t>7.5</t>
  </si>
  <si>
    <t>Ультразвуковое исследование матки и придатков трансабдоминальное</t>
  </si>
  <si>
    <t>7.6</t>
  </si>
  <si>
    <t xml:space="preserve">Ультразвуковое исследование молочных желез </t>
  </si>
  <si>
    <t>7.7</t>
  </si>
  <si>
    <t xml:space="preserve">Ультразвуковое исследование мочеточников </t>
  </si>
  <si>
    <t>7.8</t>
  </si>
  <si>
    <t xml:space="preserve">Ультразвуковое исследование органов мошонки  </t>
  </si>
  <si>
    <t>7.9</t>
  </si>
  <si>
    <t xml:space="preserve">Ультразвуковое исследование мягких тканей (одна анатомическая зона) </t>
  </si>
  <si>
    <t>7.10</t>
  </si>
  <si>
    <t>Ультразвуковое исследование орбиты с допплеграфией</t>
  </si>
  <si>
    <t>7.11</t>
  </si>
  <si>
    <t xml:space="preserve">Ультразвуковое исследование орбиты </t>
  </si>
  <si>
    <t>7.12</t>
  </si>
  <si>
    <t xml:space="preserve">Комплексное ультразвуковое исследование внутренних    органов </t>
  </si>
  <si>
    <t>7.13</t>
  </si>
  <si>
    <t>Ультразвуковое исследование плевральной полости</t>
  </si>
  <si>
    <t>7.14</t>
  </si>
  <si>
    <t>7.15</t>
  </si>
  <si>
    <t>Ультразвуковое исследование простаты</t>
  </si>
  <si>
    <t>7.16</t>
  </si>
  <si>
    <t>Ультразвуковое исследование селезенки</t>
  </si>
  <si>
    <t>7.17</t>
  </si>
  <si>
    <t xml:space="preserve">Ультразвуковое исследование щитовидной железы и паращитовидных желез         </t>
  </si>
  <si>
    <t>7.18</t>
  </si>
  <si>
    <t>Ультразвуковое исследование сустава</t>
  </si>
  <si>
    <t>7.19</t>
  </si>
  <si>
    <t xml:space="preserve">Ультразвуковое исследование вилочковой железы           </t>
  </si>
  <si>
    <t>7.20</t>
  </si>
  <si>
    <t>7.21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</si>
  <si>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</si>
  <si>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7.22</t>
  </si>
  <si>
    <t xml:space="preserve">Ультразвуковое исследование головного мозга новорожденного на оборудовании экспертного класса             </t>
  </si>
  <si>
    <t>7.23</t>
  </si>
  <si>
    <t xml:space="preserve">Ультразвуковая денситометрия                            </t>
  </si>
  <si>
    <t>Ультразвуковое исследование желудка с определением моторной функции</t>
  </si>
  <si>
    <t xml:space="preserve">Ультразвуковое исследование желчного пузыря с определением его сократимости                           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</si>
  <si>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</si>
  <si>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Ультразвуковое исследование печени аппаратом "Фиброскан"</t>
  </si>
  <si>
    <t>8.</t>
  </si>
  <si>
    <t xml:space="preserve"> Функциональная  диагностика</t>
  </si>
  <si>
    <t>8.1</t>
  </si>
  <si>
    <t xml:space="preserve">Велоэргометрия </t>
  </si>
  <si>
    <t>8.2</t>
  </si>
  <si>
    <t>Вызванные потенциалы мозга зрительные</t>
  </si>
  <si>
    <t>8.3</t>
  </si>
  <si>
    <t>Вызванные потенциалы  мозга слуховые</t>
  </si>
  <si>
    <t>8.4</t>
  </si>
  <si>
    <t>Вызванные потенциалы мозга сомотосенсорные</t>
  </si>
  <si>
    <t>8.5</t>
  </si>
  <si>
    <t>Исследование функций внешнего дыхания (спирография) с определением петли "поток-объем"</t>
  </si>
  <si>
    <t>8.6</t>
  </si>
  <si>
    <t>Капилляроскопия</t>
  </si>
  <si>
    <t>8.7</t>
  </si>
  <si>
    <t>Реовазография</t>
  </si>
  <si>
    <t>8.8</t>
  </si>
  <si>
    <t>Реогепатография</t>
  </si>
  <si>
    <t>8.9</t>
  </si>
  <si>
    <t>Реоэнцефалография (РЭГ)</t>
  </si>
  <si>
    <t>8.10</t>
  </si>
  <si>
    <t>Спирографическая проба провакационная с дозированной физической нагрузкой</t>
  </si>
  <si>
    <t>8.11</t>
  </si>
  <si>
    <t>Исследование дыхательных объемов с применением лекарственных препаратов</t>
  </si>
  <si>
    <t>8.12</t>
  </si>
  <si>
    <t>Стресс-эхокардиография</t>
  </si>
  <si>
    <t>8.13</t>
  </si>
  <si>
    <t xml:space="preserve">Суточное мониторирование артериального давления </t>
  </si>
  <si>
    <t>8.14</t>
  </si>
  <si>
    <t>Тетраполярная грудная реография (ТПГР)</t>
  </si>
  <si>
    <t>8.15</t>
  </si>
  <si>
    <t>Ультразвуковая допплерография (УЗДГ) экстракраниальных и транскраниальных сосудов головы</t>
  </si>
  <si>
    <t>8.16</t>
  </si>
  <si>
    <t>Фармакологические ЭКГ-пробы</t>
  </si>
  <si>
    <t>8.17</t>
  </si>
  <si>
    <t>Холтеровское мониторирование сердечного ритма (ХМ-ЭКГ)</t>
  </si>
  <si>
    <t>8.18</t>
  </si>
  <si>
    <t>Чрезпищеводная электрофизио-логическое исследование тестирование эффективности антиаритмической терапии</t>
  </si>
  <si>
    <t>8.19</t>
  </si>
  <si>
    <t>Чрезпищеводное электрофизио-логическое исследование на выявление ИБС</t>
  </si>
  <si>
    <t>8.20</t>
  </si>
  <si>
    <t>Чрезпищеводное электрофизио-логическое исследование на выявление ПТ</t>
  </si>
  <si>
    <t>8.21</t>
  </si>
  <si>
    <t>Чрезпищеводное электрофизио-логическое исследование на выявление СССУ</t>
  </si>
  <si>
    <t>8.22</t>
  </si>
  <si>
    <t>ЭКГ, запись и расшифровка</t>
  </si>
  <si>
    <t>8.23</t>
  </si>
  <si>
    <t>Электрокардиография с физическими упражнениями</t>
  </si>
  <si>
    <t>8.24</t>
  </si>
  <si>
    <t>Регистрация электрической активности проводящей системы сердца</t>
  </si>
  <si>
    <t>8.25</t>
  </si>
  <si>
    <t>ЭКГ, расшифровка</t>
  </si>
  <si>
    <t>8.26</t>
  </si>
  <si>
    <t>Электронейромиография - скорость проведения импульса (СПИ)</t>
  </si>
  <si>
    <t>8.27</t>
  </si>
  <si>
    <t>Электромиография  игольчатая</t>
  </si>
  <si>
    <t>8.28</t>
  </si>
  <si>
    <t>Электромиография  поверхностная</t>
  </si>
  <si>
    <t>8.29</t>
  </si>
  <si>
    <t>Электронейромиография - определение F-волны</t>
  </si>
  <si>
    <t>8.30</t>
  </si>
  <si>
    <t>Электронейромиография - ритмическая стимуляция</t>
  </si>
  <si>
    <t>8.31</t>
  </si>
  <si>
    <t>Электроэнцефалография</t>
  </si>
  <si>
    <t>8.32</t>
  </si>
  <si>
    <t>Эхоэнцефалография</t>
  </si>
  <si>
    <t>8.33</t>
  </si>
  <si>
    <t xml:space="preserve">Капнометрия </t>
  </si>
  <si>
    <t>8.34</t>
  </si>
  <si>
    <t>ЭКГ высоких разрешений -поздние потенциалы желудочков ППЖ</t>
  </si>
  <si>
    <t>8.35</t>
  </si>
  <si>
    <t>Дисперсия  QT</t>
  </si>
  <si>
    <t>8.36</t>
  </si>
  <si>
    <t>Пульсоксиметрия</t>
  </si>
  <si>
    <t>8.37</t>
  </si>
  <si>
    <t>Транскраниальное дуплексное сканирование</t>
  </si>
  <si>
    <t>8.38</t>
  </si>
  <si>
    <t>Вариабельность ритма сердца (при короткой записи ЭКГ с ортостатической пробой)</t>
  </si>
  <si>
    <t>8.39</t>
  </si>
  <si>
    <t>Вариабельность ритма сердца (при короткой записи ЭКГ с кардиоваскулярными тестами)</t>
  </si>
  <si>
    <t>8.40</t>
  </si>
  <si>
    <t>Тредмил - тест</t>
  </si>
  <si>
    <t>8.41</t>
  </si>
  <si>
    <t>Электроэнцефалография с видеомониторингом</t>
  </si>
  <si>
    <t>8.42</t>
  </si>
  <si>
    <t>Бифункциональное мониторирование ЭКГ и АД</t>
  </si>
  <si>
    <t>8.43</t>
  </si>
  <si>
    <t>Пункция щитовидной или паращитовидной железы под контролем ультразвукового исследования</t>
  </si>
  <si>
    <t>9.</t>
  </si>
  <si>
    <t>Коррекционные курсы логопеда-дефектолога</t>
  </si>
  <si>
    <t xml:space="preserve">Медико-логопедическая процедура при дизартрии                                                                 </t>
  </si>
  <si>
    <t>Медико-логопедическая процедура при дисфагии</t>
  </si>
  <si>
    <t>9.3</t>
  </si>
  <si>
    <t xml:space="preserve">Медико-логопедическая процедура при дислалии (функциональной или механической)           </t>
  </si>
  <si>
    <t>10.</t>
  </si>
  <si>
    <t xml:space="preserve">Отоларингологическое отделение </t>
  </si>
  <si>
    <t>Игровая аудиометрия</t>
  </si>
  <si>
    <t xml:space="preserve">Импедансометрия (2 уха)                                 </t>
  </si>
  <si>
    <t>Инстилляция в лакуны нёбных миндалин лекарственных средств (лекарственным раствором фурацилин) (1 процедура)</t>
  </si>
  <si>
    <t>10.4</t>
  </si>
  <si>
    <t>Инстилляция лекарственных веществ в гортань</t>
  </si>
  <si>
    <t>10.5</t>
  </si>
  <si>
    <t>Продувание слуховой трубы</t>
  </si>
  <si>
    <t>11.</t>
  </si>
  <si>
    <t>Урологическое отделение</t>
  </si>
  <si>
    <t>11.1</t>
  </si>
  <si>
    <t xml:space="preserve">Инстилляция мочевого пузыря                             </t>
  </si>
  <si>
    <t>11.2</t>
  </si>
  <si>
    <t xml:space="preserve">Синехиотомия по Омбредану                               </t>
  </si>
  <si>
    <t>11.3</t>
  </si>
  <si>
    <t xml:space="preserve">Уретроскопия                                            </t>
  </si>
  <si>
    <t>11.4</t>
  </si>
  <si>
    <t xml:space="preserve">Цистоскопия                                             </t>
  </si>
  <si>
    <t>11.5</t>
  </si>
  <si>
    <t xml:space="preserve">Цистография                           </t>
  </si>
  <si>
    <t>12.</t>
  </si>
  <si>
    <t>Исследования в офтальмологии</t>
  </si>
  <si>
    <t>12.1</t>
  </si>
  <si>
    <t xml:space="preserve">Биомикроскопия глаза                                    </t>
  </si>
  <si>
    <t>12.2</t>
  </si>
  <si>
    <t>Исследование глазного дна (прямая и обратная связь на два глаза)</t>
  </si>
  <si>
    <t>12.3</t>
  </si>
  <si>
    <t xml:space="preserve">Определение остроты зрения                              </t>
  </si>
  <si>
    <t>12.4</t>
  </si>
  <si>
    <t xml:space="preserve">Определение характера зрения                           </t>
  </si>
  <si>
    <t>12.5</t>
  </si>
  <si>
    <t xml:space="preserve">Подбор очков простых                                   </t>
  </si>
  <si>
    <t>12.6</t>
  </si>
  <si>
    <t xml:space="preserve">Рефрактометрия                                          </t>
  </si>
  <si>
    <t>12.7</t>
  </si>
  <si>
    <t xml:space="preserve">Тонометрия глаза                                        </t>
  </si>
  <si>
    <t>13.</t>
  </si>
  <si>
    <t>Операции в офтальмологии</t>
  </si>
  <si>
    <t>13.1</t>
  </si>
  <si>
    <t>Зондирование слезно-носового  канала</t>
  </si>
  <si>
    <t>13.2</t>
  </si>
  <si>
    <t>Операция: по поводу косоглазия (рецессия/резекция) (одна мышца)</t>
  </si>
  <si>
    <t>13.3</t>
  </si>
  <si>
    <t xml:space="preserve">Склеропластика                                          </t>
  </si>
  <si>
    <t>14.</t>
  </si>
  <si>
    <t>Коронарография</t>
  </si>
  <si>
    <t>14.1</t>
  </si>
  <si>
    <t>15.</t>
  </si>
  <si>
    <t>Патологоанатомические исследования</t>
  </si>
  <si>
    <t>15.1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</si>
  <si>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</si>
  <si>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15.2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</si>
  <si>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</si>
  <si>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15.3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</si>
  <si>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</si>
  <si>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15.4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</si>
  <si>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</si>
  <si>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15.5</t>
  </si>
  <si>
    <t>Исследования материала желудка на наличие геликобактера</t>
  </si>
  <si>
    <t>15.6</t>
  </si>
  <si>
    <t>Консультация готовых гистологических препаратов   I-V категории</t>
  </si>
  <si>
    <t>Исследование уровня ретикулоцитов в крови</t>
  </si>
  <si>
    <t>Общий (клинический) анализ крови</t>
  </si>
  <si>
    <t>Исследование скорости оседания эритроцитов</t>
  </si>
  <si>
    <t>1.4</t>
  </si>
  <si>
    <t>1.5</t>
  </si>
  <si>
    <t>Подсчет эритроцитов с базофильной зернистостью</t>
  </si>
  <si>
    <t>1.6</t>
  </si>
  <si>
    <t>1.7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</si>
  <si>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</si>
  <si>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</si>
  <si>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</si>
  <si>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</si>
  <si>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</si>
  <si>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</si>
  <si>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</si>
  <si>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</si>
  <si>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</si>
  <si>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</si>
  <si>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</si>
  <si>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</si>
  <si>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</si>
  <si>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</si>
  <si>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</si>
  <si>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</si>
  <si>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</si>
  <si>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</si>
  <si>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</si>
  <si>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Ненасыщенная железосвязывающая способность сыворотки крови</t>
  </si>
  <si>
    <t>2.22</t>
  </si>
  <si>
    <t>Исследование уровня общего магния в сыворотке крови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</si>
  <si>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</si>
  <si>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</si>
  <si>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</si>
  <si>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</si>
  <si>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</si>
  <si>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</si>
  <si>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</si>
  <si>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</si>
  <si>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</si>
  <si>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Исследование уровня трансферрина сыворотки крови</t>
  </si>
  <si>
    <t>2.32</t>
  </si>
  <si>
    <t xml:space="preserve">Исследование железосвязывающей способности сыворотки </t>
  </si>
  <si>
    <t>2.33</t>
  </si>
  <si>
    <t>Определение белка в моче</t>
  </si>
  <si>
    <t>2.34</t>
  </si>
  <si>
    <t xml:space="preserve">Исследование уровня креатинина в моче </t>
  </si>
  <si>
    <t>2.35</t>
  </si>
  <si>
    <t>Исследование уровня мочевины в моче</t>
  </si>
  <si>
    <t>2.36</t>
  </si>
  <si>
    <t>Исследование уровня мочевой кислоты в моче</t>
  </si>
  <si>
    <t>2.37</t>
  </si>
  <si>
    <t>Исследование уровня глюкозы в моче</t>
  </si>
  <si>
    <t>2.38</t>
  </si>
  <si>
    <t>Исследование уровня кальция в моче</t>
  </si>
  <si>
    <t>2.39</t>
  </si>
  <si>
    <t>Исследование уровня калия в моче</t>
  </si>
  <si>
    <t>2.40</t>
  </si>
  <si>
    <t>Исследование уровня натрия в моче</t>
  </si>
  <si>
    <t>2.41</t>
  </si>
  <si>
    <t>Исследование уровня фосфора в моче</t>
  </si>
  <si>
    <t>2.42</t>
  </si>
  <si>
    <t>2.43</t>
  </si>
  <si>
    <t>Исследование уровня билирубина в моче</t>
  </si>
  <si>
    <t>2.44</t>
  </si>
  <si>
    <t>2.45</t>
  </si>
  <si>
    <t>2.46</t>
  </si>
  <si>
    <t>2.47</t>
  </si>
  <si>
    <t>Растворимые рецепторы трансферрина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</si>
  <si>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</si>
  <si>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</si>
  <si>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</si>
  <si>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</si>
  <si>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</si>
  <si>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</si>
  <si>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</si>
  <si>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</si>
  <si>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</si>
  <si>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Коагулологические исследования</t>
  </si>
  <si>
    <t>Исследование уровня фибриногена в крови</t>
  </si>
  <si>
    <t>3.2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</si>
  <si>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</si>
  <si>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</si>
  <si>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3.4</t>
  </si>
  <si>
    <t>3.5</t>
  </si>
  <si>
    <t>3.6</t>
  </si>
  <si>
    <t>3.7</t>
  </si>
  <si>
    <t>3.8</t>
  </si>
  <si>
    <t>3.9</t>
  </si>
  <si>
    <t>Иммунологические исследования ( метод иммунохимии)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</si>
  <si>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</si>
  <si>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</si>
  <si>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</si>
  <si>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</si>
  <si>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</si>
  <si>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</si>
  <si>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</si>
  <si>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</si>
  <si>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</si>
  <si>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</si>
  <si>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</si>
  <si>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</si>
  <si>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</si>
  <si>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</si>
  <si>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</si>
  <si>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</si>
  <si>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Определение концентрации НСЕ</t>
  </si>
  <si>
    <t>4.30</t>
  </si>
  <si>
    <t>4.31</t>
  </si>
  <si>
    <t>Исследование уровня свободного хорионического гонадотропина (ХГЧ) в сыворотке крови</t>
  </si>
  <si>
    <t>4.32</t>
  </si>
  <si>
    <t>4.33</t>
  </si>
  <si>
    <t>Подтверждение присутствия поверхностного антигена вируса гепатита В в сыворотке крови</t>
  </si>
  <si>
    <t>4.34</t>
  </si>
  <si>
    <t>4.35</t>
  </si>
  <si>
    <t>4.36</t>
  </si>
  <si>
    <t>Исследование уровня фолиевой кислоты в сыворотке крови</t>
  </si>
  <si>
    <t>4.37</t>
  </si>
  <si>
    <t>Исследование уровня соматотропного гормона в крови</t>
  </si>
  <si>
    <t>4.38</t>
  </si>
  <si>
    <t>4.39</t>
  </si>
  <si>
    <t>4.40</t>
  </si>
  <si>
    <t>Исследование уровня кальцитонина в крови</t>
  </si>
  <si>
    <t>4.41</t>
  </si>
  <si>
    <t>Исследование уровня антител к циклическому цитрулиновому пептиду в крови</t>
  </si>
  <si>
    <t>Определение антител классов G ( IgG) к микоплазме пневмонии (Mycoplasma pheumoniae) в крови</t>
  </si>
  <si>
    <t>Определение антител классов M (IgM) к микоплазме пневмонии (Mycoplasma pheumoniae) в крови</t>
  </si>
  <si>
    <t>Исследование уровня эритропоэтина крови</t>
  </si>
  <si>
    <t>Исследование уровня прокальцитонина в крови</t>
  </si>
  <si>
    <t>Непрямой антиглобулиновый тест (тест Кумбса)</t>
  </si>
  <si>
    <t>Общий (клинический) анализ мочи</t>
  </si>
  <si>
    <t>Исследование мочи на белок Бенс-Джонса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</si>
  <si>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</si>
  <si>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</si>
  <si>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</si>
  <si>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</si>
  <si>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</si>
  <si>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</si>
  <si>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Определение глюкозы в суточной моче</t>
  </si>
  <si>
    <t xml:space="preserve">Микробиологические исследования </t>
  </si>
  <si>
    <t xml:space="preserve">Цитологические исследования 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</si>
  <si>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</si>
  <si>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</si>
  <si>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10.6</t>
  </si>
  <si>
    <t>10.7</t>
  </si>
  <si>
    <t>Цитологическое исследование отделяемого из соска молочной железы</t>
  </si>
  <si>
    <t>Микробиологические исследования (ПЦР)</t>
  </si>
  <si>
    <t>Качественные методики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</si>
  <si>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</si>
  <si>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</si>
  <si>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</si>
  <si>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</si>
  <si>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</si>
  <si>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</si>
  <si>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</si>
  <si>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</si>
  <si>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</si>
  <si>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</si>
  <si>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</si>
  <si>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</si>
  <si>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</si>
  <si>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</si>
  <si>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</si>
  <si>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</si>
  <si>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</si>
  <si>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Количественные методики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</si>
  <si>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</si>
  <si>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</si>
  <si>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</si>
  <si>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</si>
  <si>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</si>
  <si>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</si>
  <si>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</si>
  <si>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</si>
  <si>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менее 100</t>
  </si>
  <si>
    <t>от 100 до 900</t>
  </si>
  <si>
    <t>от 900 до 1500</t>
  </si>
  <si>
    <t>от 1500 до 2000</t>
  </si>
  <si>
    <t>от 2000 до 2200</t>
  </si>
  <si>
    <t xml:space="preserve">от 2000 до 2200 </t>
  </si>
  <si>
    <t xml:space="preserve"> Раздел 1.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</si>
  <si>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 xml:space="preserve">  Раздел II. Перечень медицинских услуг, оказываемых клинико-диагностическими лабораториями II уровня, и предельный размер возмещения расходов для расчетов клинико-диагностическими лабораториями I уровня соответствующих расходов.                                                   </t>
  </si>
  <si>
    <t>Рублей *</t>
  </si>
  <si>
    <t>Предельный размер возмещения расходов, рублей</t>
  </si>
  <si>
    <t>Наименование медицинской услуги</t>
  </si>
  <si>
    <t>Уровни медицинских организаций или их структурных подразделений,  применяемые при оплате специализированной медицинской помощи в условиях круглосуточного стационара по тарифам на основе клинико-статистических групп болезней (КСГ)</t>
  </si>
  <si>
    <t>АБДУЛИНСКАЯ ПОЛ-КА РЖД-МЕДИЦИНА Г. АБДУЛИНО</t>
  </si>
  <si>
    <t>расч ПНАi</t>
  </si>
  <si>
    <t>факт ПНАi с уч К попр</t>
  </si>
  <si>
    <t>свыше 20 тыс.чел.</t>
  </si>
  <si>
    <t>до 20 тыс.чел.</t>
  </si>
  <si>
    <t xml:space="preserve">Поправочные (повышающие) коэффициенты к тарифам на проведение профилактических медицинских осмотров и диспансеризации </t>
  </si>
  <si>
    <t>Основание для применения коэффициента</t>
  </si>
  <si>
    <r>
      <t>Приложение 1 
к Тарифному соглашению в системе ОМС Оренбургской области на 2020 год 
от "30" декабря 20</t>
    </r>
    <r>
      <rPr>
        <sz val="10"/>
        <color theme="1"/>
        <rFont val="Arial"/>
        <family val="2"/>
        <charset val="204"/>
      </rPr>
      <t>19</t>
    </r>
    <r>
      <rPr>
        <sz val="10"/>
        <rFont val="Arial"/>
        <family val="2"/>
        <charset val="204"/>
      </rPr>
      <t xml:space="preserve"> г.</t>
    </r>
  </si>
  <si>
    <t>Приложение 2.6 
к Тарифному соглашению 
в системе ОМС Оренбургской области на 2020 год 
от " 30 " декабря  2019г.</t>
  </si>
  <si>
    <t>Значения коэффициентов дифференциации подушевого норматива финансового обеспечения стоматологической помощи на 2020 год</t>
  </si>
  <si>
    <t>Приложение 2.6.1
к Тарифному соглашению 
в системе ОМС Оренбургской области 
на 2020 год от "30 " декабря  2019г.</t>
  </si>
  <si>
    <t>1.1 Половозрастные коэффициенты дифференциации (СКДстом i)</t>
  </si>
  <si>
    <t>КДстом i</t>
  </si>
  <si>
    <t>расч ПНстом i</t>
  </si>
  <si>
    <t>факт ПНстом i с уч К попр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</si>
  <si>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2020 год</t>
  </si>
  <si>
    <t>Соответствие приказу МЗиСР №543н</t>
  </si>
  <si>
    <t>+</t>
  </si>
  <si>
    <t>-</t>
  </si>
  <si>
    <t>AA003</t>
  </si>
  <si>
    <t>AA004</t>
  </si>
  <si>
    <t>AB003</t>
  </si>
  <si>
    <t>AB004</t>
  </si>
  <si>
    <t>AF008</t>
  </si>
  <si>
    <t>Патолого-анатомическое исследование биопсийного (операционного) материала пятой категории сложности</t>
  </si>
  <si>
    <t>Иммуногистохимические исследования с целью выявления онкологических заболеваний и подбора таргетной терапии</t>
  </si>
  <si>
    <t>Приложение 1 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</si>
  <si>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2 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</si>
  <si>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3 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</si>
  <si>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4 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</si>
  <si>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6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</si>
  <si>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8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</si>
  <si>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2.9 к Тарифному соглашению в системе ОМС Оренбургской области 
на 2020 год от " 30 " декабря  2019г.</t>
  </si>
  <si>
    <t>Приложение 9
к Соглашению о внесении изменений 
и дополнений в Тарифное соглашение 
в системе ОМС Оренбургской области 
на 2020 год от " 28 " февраля  2020г.</t>
  </si>
  <si>
    <t>AE</t>
  </si>
  <si>
    <t>AE001</t>
  </si>
  <si>
    <t>AE002</t>
  </si>
  <si>
    <t>AE003</t>
  </si>
  <si>
    <t>AE004</t>
  </si>
  <si>
    <t>AE005</t>
  </si>
  <si>
    <t>AE006</t>
  </si>
  <si>
    <t>Приложение 10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</si>
  <si>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11
к Соглашению о внесении изменений 
и дополнений в Тарифное соглашение 
в системе ОМС Оренбургской области 
на 2020 год от " 28 " февраля  2020г.</t>
  </si>
  <si>
    <t>ds36.004.01</t>
  </si>
  <si>
    <t>ds36.004.02</t>
  </si>
  <si>
    <t>ds36.004.03</t>
  </si>
  <si>
    <t>ds36.004.04</t>
  </si>
  <si>
    <t>ds36.004.05</t>
  </si>
  <si>
    <t>ds36.004.06</t>
  </si>
  <si>
    <t>ds36.004.07</t>
  </si>
  <si>
    <t>ds36.004.08</t>
  </si>
  <si>
    <t>Лечение с применением генно-инженерных биологических препаратов и селективных иммунодепрессантов, уровень 1</t>
  </si>
  <si>
    <t>Лечение с применением генно-инженерных биологических препаратов и селективных иммунодепрессантов, уровень 2</t>
  </si>
  <si>
    <t>Лечение с применением генно-инженерных биологических препаратов и селективных иммунодепрессантов, уровень 3</t>
  </si>
  <si>
    <t>Лечение с применением генно-инженерных биологических препаратов и селективных иммунодепрессантов, уровень 4</t>
  </si>
  <si>
    <t>Лечение с применением генно-инженерных биологических препаратов и селективных иммунодепрессантов, уровень 5</t>
  </si>
  <si>
    <t>Лечение с применением генно-инженерных биологических препаратов и селективных иммунодепрессантов, уровень 6</t>
  </si>
  <si>
    <t>Лечение с применением генно-инженерных биологических препаратов и селективных иммунодепрессантов, уровень 7</t>
  </si>
  <si>
    <t>Лечение с применением генно-инженерных биологических препаратов и селективных иммунодепрессантов, уровень 8</t>
  </si>
  <si>
    <t>Приложение 12
к Соглашению о внесении изменений 
и дополнений в Тарифное соглашение 
в системе ОМС Оренбургской области 
на 2020 год от " 28 " февраля  2020г.</t>
  </si>
  <si>
    <t>Приложение 14
к Соглашению о внесении изменений 
и дополнений в Тарифное соглашение 
в системе ОМС Оренбургской области 
на 2020 год от " 28 " февраля  2020г..</t>
  </si>
  <si>
    <t>1.2.2</t>
  </si>
  <si>
    <t>Микробиологическое (культуральное) исследование фекалий/ректального мазка на возбудителя дизентерии (Shigella spp.) (отрицательный результат)</t>
  </si>
  <si>
    <t>Микробиологическое (культуральное) исследование фекалий/ректального мазка на микроорганизмы рода сальмонелла (Salmonella spp.) (отрицательный результат)</t>
  </si>
  <si>
    <t>Микробиологическое (культуральное) исследование фекалий/ректального мазка на возбудителя дизентерии (Shigella spp.)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</si>
  <si>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</si>
  <si>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 Микробиологическое (культуральное) исследование  кала на аэробные и факультативно - анаэробные микроорганизмы (энтеропатогенная кишечная палочка )</t>
  </si>
  <si>
    <t xml:space="preserve"> Микробиологическое (культуральное) исследование  кала на аэробные и факультативно - анаэробные микроорганизмы (кал на УПМ-количественный метод)</t>
  </si>
  <si>
    <t xml:space="preserve"> Микробиологическое (культуральное) исследование  рвотных масс на ПТИ*</t>
  </si>
  <si>
    <t xml:space="preserve"> Микробиологическое (культуральное) исследование  кала на аэробные и факультативно - анаэробные микроорганизмы (исследование на ПТИ)</t>
  </si>
  <si>
    <t xml:space="preserve"> Микробиологическое (культуральное) исследование  промывных вод желудка на ПТИ* </t>
  </si>
  <si>
    <t>Микробиологическое (культуральное) исследование фекалий на холерные вибрионы (Vibrio cholerae) (без отбора колоний)</t>
  </si>
  <si>
    <t>Микробиологическое (культуральное) исследование фекалий на холерные вибрионы (Vibrio cholerae) (без идентификации)</t>
  </si>
  <si>
    <t>Микробиологическое (культуральное) исследование фекалий на холерные вибрионы (Vibrio cholerae)  (с идентификацией до рода)</t>
  </si>
  <si>
    <t>Микробиологическое (культуральное)  исследование слизи с задней стенки  глотки на палочку коклюша (Bordetella pertussis) (без отбора колоний)</t>
  </si>
  <si>
    <t xml:space="preserve">Микробиологическое (культуральное)  исследование слизи с задней стенки  глотки на палочку коклюша (Bordetella pertussis) </t>
  </si>
  <si>
    <t>Определение чувствительности микроорганизмов к антимикробным химиотерапевтическим  препаратам</t>
  </si>
  <si>
    <t>Микробиологическое (культуральное) исследование слизи с задней стенки глотки на менингококк (Neisseria menningiditis)</t>
  </si>
  <si>
    <t xml:space="preserve">Микробиологическое (культуральное)  исследование мокроты на аэробные и факультативно-анаэробные микроорганизмы </t>
  </si>
  <si>
    <t>Микробиологическое (культуральное) исследование слизи  с миндалин и задней стенки глотки на аэробные и факультативно-анаэробные микроорганизмы (отделяемого из полости рта)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</si>
  <si>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</si>
  <si>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</si>
  <si>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 xml:space="preserve">Микроскопическое исследование спинномозговой жидкости на менингококк (Neisseria menningiditis) </t>
  </si>
  <si>
    <t xml:space="preserve">Микробиологическое (культуральное)  исследование слизи и пленок с  миндалин на палочку дифтерии (Corinebacterium  diphtheriae)      </t>
  </si>
  <si>
    <t xml:space="preserve">Микробиологическое (культуральное)  исследование слизи и пленок с  миндалин на палочку дифтерии (Corinebacterium  diphtheriae)      (с изучением биохимических свойств)    </t>
  </si>
  <si>
    <t>Микробиологическое (культуральное) исследование мочи на аэробные и  факультативно-анаэробные условно- патогенные микроорганизмы.</t>
  </si>
  <si>
    <t xml:space="preserve">Определение чувствительности микроорганизмов к  антимикробным химиотерапевтическим  препаратам  </t>
  </si>
  <si>
    <t>Микробиологическое (культуральное) исследование мочи на аэробные и  факультативно-анаэробные условно- патогенные микроорганизмы (стафилококк)</t>
  </si>
  <si>
    <t>Определение чувствительности микроорганизмов к  антимикробным химиотерапевтическим  препаратам   (стафилококк)</t>
  </si>
  <si>
    <t>Микробиологическое (культуральное) исследование мочи на аэробные и  факультативно-анаэробные условно- патогенные микроорганизмы (стрептококк, энтерококк)</t>
  </si>
  <si>
    <t>Определение чувствительности микроорганизмов к  антимикробным химиотерапевтическим  препаратам  (стрептококк, энтерококк)</t>
  </si>
  <si>
    <t>Микробиологическое (культуральное) исследование мочи на аэробные и  факультативно-анаэробные условно- патогенные микроорганизмы (энтеробактерии)</t>
  </si>
  <si>
    <t>Определение чувствительности микроорганизмов к  антимикробным химиотерапевтическим  препаратам  (энтеробактерии)</t>
  </si>
  <si>
    <t>Микробиологическое (культуральное) исследование мочи на аэробные и  факультативно-анаэробные условно- патогенные микроорганизмы (псевдомонады)</t>
  </si>
  <si>
    <t>Определение чувствительности микроорганизмов к  антимикробным химиотерапевтическим  препаратам  (псевдомонады)</t>
  </si>
  <si>
    <t>Микробиологическое (культуральное) исследование мочи на аэробные и  факультативно-анаэробные условно- патогенные микроорганизмы (неферметирующие бактерии)</t>
  </si>
  <si>
    <t>Определение чувствительности микроорганизмов к  антимикробным химиотерапевтическим  препаратам  (неферметирующие бактерии)</t>
  </si>
  <si>
    <t>Микробиологическое (культуральное) исследование осадка мочи на  дрожжевые грибы</t>
  </si>
  <si>
    <t>Микробиологическое (культуральное)  исследование желчи на аэробные и  факультативно - анаэробные микроорганизмы  (при отсутствии микроорганизмов)</t>
  </si>
  <si>
    <t>Микробиологическое (культуральное)  исследование желчи на аэробные и  факультативно - анаэробные микроорганизмы  (с изучением морфологических свойств микроорганизмов)</t>
  </si>
  <si>
    <t>Микробиологическое (культуральное)  исследование желчи на аэробные и  факультативно - анаэробные микроорганизмы  (стафилококк)</t>
  </si>
  <si>
    <t>Определение чувствительности микроорганизмов к антимикробным химиотерапевтическим  препаратам (стафилококк)</t>
  </si>
  <si>
    <t>Микробиологическое (культуральное)  исследование желчи на аэробные и  факультативно - анаэробные микроорганизмы  (стрептококк, энтерококк)</t>
  </si>
  <si>
    <t>Определение чувствительности микроорганизмов к антимикробным химиотерапевтическим  препаратам (стрептококк, энтерококк)</t>
  </si>
  <si>
    <t>Микробиологическое (культуральное)  исследование желчи на аэробные и  факультативно - анаэробные микроорганизмы  (энтеробактерии)</t>
  </si>
  <si>
    <t>Определение чувствительности микроорганизмов к антимикробным химиотерапевтическим  препаратам (энтеробактерии)</t>
  </si>
  <si>
    <t>Микробиологическое (культуральное)  исследование желчи на аэробные и  факультативно - анаэробные микроорганизмы  (псевдомонады)</t>
  </si>
  <si>
    <t>Определение чувствительности микроорганизмов к антимикробным химиотерапевтическим  препаратам (псевдомонады)</t>
  </si>
  <si>
    <t>Микробиологическое (культуральное)  исследование желчи на аэробные и  факультативно - анаэробные микроорганизмы  (неферметирующие бактерии)</t>
  </si>
  <si>
    <t>Определение чувствительности микроорганизмов к антимикробным химиотерапевтическим  препаратам (неферметирующие бактерии)</t>
  </si>
  <si>
    <t>Микробиологическое (культуральное)  исследование желчи на аэробные и  факультативно - анаэробные микроорганизмы  (грибы рода Кандида)</t>
  </si>
  <si>
    <t>Определение чувствительности микроорганизмов к антимикробным химиотерапевтическим  препаратам (грибы рода Кандида)</t>
  </si>
  <si>
    <t>Микробиологическое (культуральное)  исследование раневого отделяемого на аэробные и факультативно - анаэробные микроорганизмы  (при отсутствии микроорганизмов)</t>
  </si>
  <si>
    <t>Микробиологическое (культуральное)  исследование раневого отделяемого на аэробные и факультативно - анаэробные микроорганизмы   (с изучением  свойств микроорганизмов)</t>
  </si>
  <si>
    <t xml:space="preserve">Определение чувствительности микроорганизмов к антимикробным химиотерапевтическим  препаратам(с изучением морфологических свойств микроорганизмов) </t>
  </si>
  <si>
    <t>Микробиологическое (культуральное)  исследование раневого отделяемого на аэробные и факультативно - анаэробные микроорганизмы  (стафилококк)</t>
  </si>
  <si>
    <t>Микробиологическое (культуральное)  исследование раневого отделяемого на аэробные и факультативно - анаэробные микроорганизмы  (стрептококк, энтерококк)</t>
  </si>
  <si>
    <t>Микробиологическое (культуральное)  исследование раневого отделяемого на аэробные и факультативно - анаэробные микроорганизмы  (энтеробактерии)</t>
  </si>
  <si>
    <t>Микробиологическое (культуральное)  исследование раневого отделяемого на аэробные и факультативно - анаэробные микроорганизмы  (псевдомонады)</t>
  </si>
  <si>
    <t>Микробиологическое (культуральное)  исследование раневого отделяемого на аэробные и факультативно - анаэробные микроорганизмы  (неферментирующие бактерии)</t>
  </si>
  <si>
    <t>Определение чувствительности микроорганизмов к антимикробным химиотерапевтическим  препаратам (неферментирующие бактерии)</t>
  </si>
  <si>
    <t>Микробиологическое (культуральное)  исследование раневого отделяемого на грибы (дрожжевые, мицелиальные)</t>
  </si>
  <si>
    <t>Определение чувствительности микроорганизмов к антимикробным химиотерапевтическим  препаратам (грибы)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</si>
  <si>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</si>
  <si>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</t>
  </si>
  <si>
    <t>Определение чувствительности микроорганизмов к антимикробным химиотерапевтическим  препаратам (с изучением микроорганизмов)</t>
  </si>
  <si>
    <t>Определение чувствительности микроорганизмов к антимикробным химиотерапевтическим  препаратам (стрептококк,энтерококк)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</si>
  <si>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(энтеробактерии)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</si>
  <si>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(псевдомонады)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</si>
  <si>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(неферментирующие бактерии)</t>
  </si>
  <si>
    <t>Микробиологическое (культуральное)  исследование влагалищного отделяемого  на дрожжевые грибы</t>
  </si>
  <si>
    <t>Определение чувствительности микроорганизмов к антимикробным химиотерапевтическим  препаратам (на дрожжевые грибы)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</si>
  <si>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 при отсутствии микроорганизмов)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</si>
  <si>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 изучением морфологических свойств микроорганизмов)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</si>
  <si>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(стафилококк)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</si>
  <si>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(стрептококк, энтерококк)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</si>
  <si>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(энтеробактерии)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</si>
  <si>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(псевдомонады)</t>
  </si>
  <si>
    <t>Определение чувствительности микроорганизмов к антимикробным химиотерапевтическим  препаратам (псевдомонады);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</si>
  <si>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(коринебактерии)</t>
  </si>
  <si>
    <t>Определение чувствительности микроорганизмов к антимикробным химиотерапевтическим  препаратам (коринебактерии)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</si>
  <si>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(неферментирующие бактерии)</t>
  </si>
  <si>
    <t>Микробиологическое (культуральное) исследование отделяемого конъюнктивы на грибы</t>
  </si>
  <si>
    <t>Определение чувствительности микроорганизмов к антимикробным химиотерапевтическим  препаратам (на грибы)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</si>
  <si>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</si>
  <si>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Микробиологическое (культуральное) исследование отделяемого из ушей  на  аэробные и факультативно-анаэробные микроорганизмы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</si>
  <si>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(стафилококк)</t>
  </si>
  <si>
    <t>Определение чувствительности микроорганизмов к антимикробным химиотерапевтическим  (стафилококк)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</si>
  <si>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(стрептококк,энтерококк)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</si>
  <si>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(энтеробактерии)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</si>
  <si>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</si>
  <si>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(неферментирующие бактерии)</t>
  </si>
  <si>
    <t>Микробиологическое (культуральное) исследование носоглоточных смывов на дрожжевые грибы</t>
  </si>
  <si>
    <t xml:space="preserve">Микробиологическое (культуральное) исследование мокроты на аэробные и  факультативно-анаэробные микроорганизмы   </t>
  </si>
  <si>
    <t xml:space="preserve"> Микробиологическое (культуральное)  исследование мокроты на дрожжевые грибы (количестненый метод)</t>
  </si>
  <si>
    <t>Определение чувствительности микроорганизмов к антимикробным химиотерапевтическим  препаратам диско-диффузионным методом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</si>
  <si>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</si>
  <si>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</si>
  <si>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 </t>
  </si>
  <si>
    <t xml:space="preserve">Определение чувствительности микроорганизмов к антимикробным химиотерапевтическим  препаратам (псевдомонады) </t>
  </si>
  <si>
    <t>Определение чувствительности микроорганизмов к антимикробным химиотерапевтическим  препаратам (дрожжевые грибы)</t>
  </si>
  <si>
    <t xml:space="preserve">Микробиологическое (культуральное) исследование мокроты на аэробные и  факультативно-анаэробные микроорганизмы   (количественный метод)  </t>
  </si>
  <si>
    <t xml:space="preserve">Микробиологическое (культуральное)  исследование крови на стерильность </t>
  </si>
  <si>
    <t>Микробиологическое (культуральное)  исследование крови на стерильность (стафилококк)</t>
  </si>
  <si>
    <t>Микробиологическое (культуральное)  исследование крови на стерильность (стрептококк,энтерококк)</t>
  </si>
  <si>
    <t>Микробиологическое (культуральное)  исследование крови на стерильность (энтеробактерии)</t>
  </si>
  <si>
    <t>Микробиологическое (культуральное)  исследование крови на стерильность (псевдомонады)</t>
  </si>
  <si>
    <t>Микробиологическое (культуральное)  исследование крови на стерильность (неферментирующие бактерии)</t>
  </si>
  <si>
    <t xml:space="preserve">Микробиологическое (культуральное) исследование крови на дрожжевые грибы    </t>
  </si>
  <si>
    <t>Микробиологическое (культуральное) исследование крови на тифо- паратифозную группу микроорганизмов  (без отбора колоний)</t>
  </si>
  <si>
    <t>Определение чувствительности микроорганизмов к антимикробным химиотерапевтическим  препаратам (без отбора колоний)</t>
  </si>
  <si>
    <t>Микробиологическое (культуральное) исследование крови на тифо- паратифозную группу микроорганизмов  (с отбором колоний на среду Олькеницкого)</t>
  </si>
  <si>
    <t>Определение чувствительности микроорганизмов к антимикробным химиотерапевтическим  препаратам (с отбором колоний на среду Олькеницкого)</t>
  </si>
  <si>
    <t>Микробиологическое (культуральное) исследование крови на тифо- паратифозную группу микроорганизмов  (идентификации до вида)</t>
  </si>
  <si>
    <t>Определение чувствительности микроорганизмов к антимикробным химиотерапевтическим  препаратам(идентификации до вида)</t>
  </si>
  <si>
    <t xml:space="preserve">Микробиологическое (культуральное)  исследование раневого отделяемого на аэробные и факультативно - анаэробные микроорганизмы   (исследование материала при аутопсии (1 проба)) </t>
  </si>
  <si>
    <t>Определение антител к бруцеллам (Brucella spp) в реакции агглютинации Хеддельсона</t>
  </si>
  <si>
    <t>Определение антител к бруцеллам (Brucella spp) в реакции агглютинации Райта</t>
  </si>
  <si>
    <t>Взятие крови из периферической вены</t>
  </si>
  <si>
    <t>Исследование уровня иммуноглобулинов в крови</t>
  </si>
  <si>
    <t>Исследование популяций лимфоцитов</t>
  </si>
  <si>
    <t>Определение содержания антител к антигенам ядра клетки и ДНК</t>
  </si>
  <si>
    <t>Исследование уровня инсулиноподобного ростового фактора I в крови</t>
  </si>
  <si>
    <t>Определение антител классов М, G (IgM, IgG) к вирусу иммунодефицита человека ВИЧ-1 (Human immunodeficiency virus HIV 1) в крови</t>
  </si>
  <si>
    <t>Определение антител классов М, G (IgM, IgG) к вирусу иммунодефицита человека ВИЧ-2 (Human immunodeficiency virus HIV 2) в крови</t>
  </si>
  <si>
    <t xml:space="preserve">Определение антител к   хламидии трахоматис (Chlamydia trachomatis) в крови  </t>
  </si>
  <si>
    <t>Определение антител к вирусу    простого герпеса (Herpes simplex virus) в крови</t>
  </si>
  <si>
    <t>Определение антител класса G (Ig G) к   Mycoplasma hominis в крови*</t>
  </si>
  <si>
    <t xml:space="preserve">Определение антител к грибам рода кандида (Candida spp.) в крови*          </t>
  </si>
  <si>
    <t xml:space="preserve">Определение основных групп крови (A, B, 0) </t>
  </si>
  <si>
    <t>Реакция торможения миграции лейкоцитов с лекарственными препаратами (до 5 препаратов)*</t>
  </si>
  <si>
    <t>Реакция торможения лейкоцитов с лекарственными препаратами (до 10 препаратов)*</t>
  </si>
  <si>
    <t>Определение аллергенспецифических ИГЕ: на бытовые аллергены, на пищевые аллергены, пыльцевые аллергены*</t>
  </si>
  <si>
    <t>Определение аллергенспецифических ИГЕ: на бытовые аллергены*</t>
  </si>
  <si>
    <t>Определение аллергенспецифических ИГЕ:  на пищевые аллергены*</t>
  </si>
  <si>
    <t>Определение аллергенспецифических ИГЕ:  пыльцевые аллергены*</t>
  </si>
  <si>
    <t>Определение интерлейкина1 в сыворотке крови*</t>
  </si>
  <si>
    <t>Определение интерлейкина 4 в сыворотке крови*</t>
  </si>
  <si>
    <t>Определение интерлейкина 6 в сыворотке крови*</t>
  </si>
  <si>
    <t>Определение интерлейкина 8 в сыворотке крови</t>
  </si>
  <si>
    <t xml:space="preserve">Определение содержания антитромбоцитарных антител        </t>
  </si>
  <si>
    <t>Определение ДНК вируса простого герпеса 1 и 2 типов (Herpes simplex virus types 1, 2) методом ПЦР в крови, качественное исследование (единичное)</t>
  </si>
  <si>
    <t>Определение ДНК вируса простого герпеса 1 и 2 типов (Herpes simplex virus types 1, 2) методом ПЦР в крови, качественное исследование (не менее 5-ти показателей)</t>
  </si>
  <si>
    <t>Определение ДНК хламидии трахоматис (Chlamydia trachomatis) в отделяемом слизистых оболочек женских половых органов методом ПЦР (единичное)</t>
  </si>
  <si>
    <t>Определение ДНК хламидии трахоматис (Chlamydia trachomatis) в отделяемом слизистых оболочек женских половых органов методом ПЦР (не менее 5-ти показателей)</t>
  </si>
  <si>
    <t>Определение ДНК уреаплазм (Ureaplasma spp.) в отделяемом слизистых оболочек женских половых органов методом ПЦР, качественное исследование (единичное)</t>
  </si>
  <si>
    <t>Определение ДНК уреаплазм (Ureaplasma spp.) в отделяемом слизистых оболочек женских половых органов методом ПЦР, качественное исследование (не менее 5-ти показателей)</t>
  </si>
  <si>
    <t>Определение ДНК микоплазмы гениталиум (Mycoplasma genitalium) в отделяемом слизистых оболочек женских половых органов методом ПЦР (единичное)</t>
  </si>
  <si>
    <t>Определение ДНК микоплазмы гениталиум (Mycoplasma genitalium) в отделяемом слизистых оболочек женских половых органов методом ПЦР (не менее 5-ти показателей)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</si>
  <si>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(единичное)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</si>
  <si>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(не менее 5-ти показателей)</t>
  </si>
  <si>
    <t>Определение ДНК цитомегаловируса (Cytomegalovirus) в отделяемом из цервикального канала методом ПЦР, качественное исследование (единичное)</t>
  </si>
  <si>
    <t>Определение ДНК цитомегаловируса (Cytomegalovirus) в отделяемом из цервикального канала методом ПЦР, качественное исследование (не менее 5-ти показателей)</t>
  </si>
  <si>
    <t>Определение ДНК гарднереллы вагиналис (Gadnerella vaginalis) во влагалищном отделяемом методом ПЦР (единичное)</t>
  </si>
  <si>
    <t>Определение ДНК гарднереллы вагиналис (Gadnerella vaginalis) во влагалищном отделяемом методом ПЦР (не менее 5-ти показателей)</t>
  </si>
  <si>
    <t>Определение ДНК токсоплазмы (Toxoplasma gondii) методом ПЦР в периферической и пуповинной крови (единичное)</t>
  </si>
  <si>
    <t>Определение ДНК токсоплазмы (Toxoplasma gondii) методом ПЦР в периферической и пуповинной крови (не менее 5-ти показателей)</t>
  </si>
  <si>
    <t>Определение ДНК Candida albicans в отделяемом слизистых оболочек женских половых органов методом ПЦР, качественное исследование (единичное)*</t>
  </si>
  <si>
    <t>Определение ДНК Candida albicans в отделяемом слизистых оболочек женских половых органов методом ПЦР, качественное исследование (не менее 5-ти показателей)*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</si>
  <si>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(единичное)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</si>
  <si>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(не менее 5-ти показателей)</t>
  </si>
  <si>
    <t>5.62</t>
  </si>
  <si>
    <t>Молекулярно-биологическое исследование крови на вирус Эпштейна-Барра (Epstein - Barr virus)</t>
  </si>
  <si>
    <t>5.63</t>
  </si>
  <si>
    <t xml:space="preserve">Определение антител к геликобактеру пилори    (Helicobacter pylori) в крови                 </t>
  </si>
  <si>
    <t>5.64</t>
  </si>
  <si>
    <t xml:space="preserve">Определение антигена  (HbeAg) вируса гепатита B (Hepatitis B virus) в крови   </t>
  </si>
  <si>
    <t>5.65</t>
  </si>
  <si>
    <t xml:space="preserve">Определение антител классов к ядерному  антигену (HbcAg )  вируса гепатита В ( Hepatitis B  virus) в крови  </t>
  </si>
  <si>
    <t>5.66</t>
  </si>
  <si>
    <t>Определение суммарных антител классов М и G (anti-HCV IgG и anti-HCV IgM) к вирусу гепатита С (Hepatitis С virus) в крови</t>
  </si>
  <si>
    <t>5.67</t>
  </si>
  <si>
    <t>Определение антител к вирусу гепатита А (Hepatitus A virus) в крови</t>
  </si>
  <si>
    <t>5.68</t>
  </si>
  <si>
    <t xml:space="preserve">Определение антител к вирусу гепатита D (Hepatitus D virus) в крови </t>
  </si>
  <si>
    <t>5.69</t>
  </si>
  <si>
    <t>Определение антигена  ротавируса в крови (обнаружение антигена ротавируса (аденовируса) к копрофильтрате)*</t>
  </si>
  <si>
    <t>Исследование уровня липопротеинов  очень  низкой плотности*</t>
  </si>
  <si>
    <t>Исследование уровня общего глобулина в крови*</t>
  </si>
  <si>
    <t>7.24</t>
  </si>
  <si>
    <t>7.25</t>
  </si>
  <si>
    <t>7.26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</si>
  <si>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</si>
  <si>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</t>
  </si>
  <si>
    <t>16.1</t>
  </si>
  <si>
    <t>16.2</t>
  </si>
  <si>
    <t>17.</t>
  </si>
  <si>
    <t>17.1</t>
  </si>
  <si>
    <t>17.2</t>
  </si>
  <si>
    <t>18.</t>
  </si>
  <si>
    <t>18.1</t>
  </si>
  <si>
    <t>18.2</t>
  </si>
  <si>
    <t>18.3</t>
  </si>
  <si>
    <t>18.4</t>
  </si>
  <si>
    <t>18.5</t>
  </si>
  <si>
    <t>Цитологическое исследование мазка костного мозга (миелограмма)</t>
  </si>
  <si>
    <t>Микроскопическое исследование "толстой капли" и "тонкого" мазка крови на малярийные плазмодии</t>
  </si>
  <si>
    <t>Микроскопия крови на обнаружение LE-клеток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</si>
  <si>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</si>
  <si>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</si>
  <si>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Определение активности аланинаминотрансферазы в  крови</t>
  </si>
  <si>
    <t>Определение активности амилазы в  крови</t>
  </si>
  <si>
    <t>Определение активности холинэстеразы в  крови</t>
  </si>
  <si>
    <t>Определение активности креатинкиназы в крови</t>
  </si>
  <si>
    <t>Исследование уровня / активности изоферментов креатинкиназы в крови</t>
  </si>
  <si>
    <t>Определение активности гамма-глютамилтрансферазы в крови</t>
  </si>
  <si>
    <t>Определение активности лактатдегидрогеназы в  крови</t>
  </si>
  <si>
    <t>Определение активности липазы в сыворотке крови</t>
  </si>
  <si>
    <t>Исследование уровня альбумина в крови</t>
  </si>
  <si>
    <t>Исследование уровня общего билирубина в крови</t>
  </si>
  <si>
    <t>Исследование уровня билирубина связанного (конъюгированного) в крови</t>
  </si>
  <si>
    <t>Исследование уровня калия в крови</t>
  </si>
  <si>
    <t>Исследование уровня общего кальция в крови</t>
  </si>
  <si>
    <t>Исследование уровня креатинина в крови</t>
  </si>
  <si>
    <t>Исследование уровня холестерина в крови</t>
  </si>
  <si>
    <t>Исследование уровня холестерина липопротеинов высокой плотности в крови</t>
  </si>
  <si>
    <t>Исследование уровня глюкозы в крови</t>
  </si>
  <si>
    <t>Исследование уровня железа сыворотки крови</t>
  </si>
  <si>
    <t>Исследование уровня неорганического фосфора в крови</t>
  </si>
  <si>
    <t>Исследование уровня общего белка в крови</t>
  </si>
  <si>
    <t>Исследование уровня триглицеридов в  крови.</t>
  </si>
  <si>
    <t>Исследование уровня мочевины в  крови</t>
  </si>
  <si>
    <t>Исследование уровня мочевой кислоты в крови</t>
  </si>
  <si>
    <t>Исследование уровня натрия в крови</t>
  </si>
  <si>
    <t>Определение антистрептолизина - О в сыворотке крови</t>
  </si>
  <si>
    <t>Определение уровня С-реактивного белка в сыворотке крови</t>
  </si>
  <si>
    <t>Определение активности альфа-амилазы в моче</t>
  </si>
  <si>
    <t>Исследование уровня церулоплазмина в крови</t>
  </si>
  <si>
    <t>Исследование уровня гликированного  гемоглобина в крови</t>
  </si>
  <si>
    <t>Исследование уровня ферритина в  крови</t>
  </si>
  <si>
    <t>Исследование уровня миоглобина в крови</t>
  </si>
  <si>
    <t>Определение содержания ревматоидного фактора в крови</t>
  </si>
  <si>
    <t>Исследование уровня хлоридов в крови</t>
  </si>
  <si>
    <t>Исследование уровня молочной кислоты в крови</t>
  </si>
  <si>
    <t xml:space="preserve">Исследование уровня холестерина липопротеинов низкой плотности </t>
  </si>
  <si>
    <t>Исследование уровня лития в крови</t>
  </si>
  <si>
    <t>Исследование иммуноглобулина  А в крови</t>
  </si>
  <si>
    <t>Исследование иммуноглобулина  G в крови</t>
  </si>
  <si>
    <t>Исследование иммуноглобулина  М в крови</t>
  </si>
  <si>
    <t xml:space="preserve">Активированное частичное тромбопластиновое время </t>
  </si>
  <si>
    <t>Определение концентрации Д-димера в крови</t>
  </si>
  <si>
    <t>Определение активности антитромбина III в крови</t>
  </si>
  <si>
    <t>Исследование уровня протеина С в крови</t>
  </si>
  <si>
    <t>Определение активности протеина S в крови</t>
  </si>
  <si>
    <t>Исследование активности плазминогена в крови</t>
  </si>
  <si>
    <t>Исследование уровня тиреотропного гормона (ТТГ) в крови</t>
  </si>
  <si>
    <t>Исследование уровня общего трийодтиронина (Т3) в крови</t>
  </si>
  <si>
    <t>Исследование уровня свободного трийодтиронина (СТ3) в крови</t>
  </si>
  <si>
    <t>Исследование уровня общего тироксина (Т4) сыворотки крови</t>
  </si>
  <si>
    <t>Исследование уровня свободного тироксина (СТ4) сыворотки крови</t>
  </si>
  <si>
    <t>Исследование уровня лютеинизирующего гормона в сыворотке крови</t>
  </si>
  <si>
    <t>Исследование уровня фолликулостимулирующего гормона в сыворотке крови</t>
  </si>
  <si>
    <t>Исследование уровня  общего эстрадиола в крови</t>
  </si>
  <si>
    <t>Исследование уровня пролактина в крови</t>
  </si>
  <si>
    <t>Исследование уровня общего тестостерона в крови</t>
  </si>
  <si>
    <t>Исследование уровня хорионического гонадотропина в крови</t>
  </si>
  <si>
    <t>Исследование уровня альфа-фетопротеина в сыворотке крови</t>
  </si>
  <si>
    <t>Исследование уровня тиреоглобулина в крови</t>
  </si>
  <si>
    <t>Определение содержания антител к тиреопероксидазе в крови</t>
  </si>
  <si>
    <t>Определение содержания антител к тиреоглобулину в сыворотке крови</t>
  </si>
  <si>
    <t>Исследование уровня паратиреоидного гормона в крови</t>
  </si>
  <si>
    <t>Исследование уровня прогестерона в крови</t>
  </si>
  <si>
    <t>Исследование уровня общего кортизола в крови</t>
  </si>
  <si>
    <t xml:space="preserve">Исследование уровня ракового эмбрионального антигена в  крови   </t>
  </si>
  <si>
    <t>Исследование уровня простатспецифического антигена общего в крови</t>
  </si>
  <si>
    <t>Исследование уровня простатспецифического антигена свободного в крови</t>
  </si>
  <si>
    <t>Исследование уровня антигена аденогенных раков СА 125 в крови</t>
  </si>
  <si>
    <t>Исследование уровня опухолеассоциированного маркера СА 15-3 в крови</t>
  </si>
  <si>
    <t>Исследование уровня антигена аденогенных раков СА 19-9 в крови</t>
  </si>
  <si>
    <t>Исследование уровня инсулина плазмы крови</t>
  </si>
  <si>
    <t>Исследование уровня С-пептида в крови</t>
  </si>
  <si>
    <t>Исследование уровня адренокортикотропного гормона в крови</t>
  </si>
  <si>
    <t>Исследование уровня антигена аденогенных раков СА 72-4 в крови</t>
  </si>
  <si>
    <t>Определение секреторного белка эпидидимиса человека 4 (НЕ 4) в крови</t>
  </si>
  <si>
    <t>Определение антигена (HbsAg) вируса гепатита B (Hepatitis B virus) в крови</t>
  </si>
  <si>
    <t>Определение суммарных антител классов M и G (anti-HCV IgG и anti-HCV IgM) к вирусу гепатита C (Hepatitis C virus) в крови</t>
  </si>
  <si>
    <t>Определение уровня витамина В12 (цианокобаламин) в крови</t>
  </si>
  <si>
    <t>Исследование уровня 25-ОН витамина Д в крови</t>
  </si>
  <si>
    <t>Исследования уровня N-терминального фрагмента натрийуретического пропептида мозгового (NT-proBNP) в крови</t>
  </si>
  <si>
    <t>Иммунологические исследования (ИФА)</t>
  </si>
  <si>
    <t>Определение антител к бледной трепонеме (Treponema pallidum) иммуноферментным методом (ИФА) в крови</t>
  </si>
  <si>
    <t>Определение антител класса G (IgG) к хламидии трахоматис (Chlamydia trachomatis) в крови</t>
  </si>
  <si>
    <t>Определение антител класса M (IgM) к хламидии трахоматис (Chlamydia trachomatis) в крови</t>
  </si>
  <si>
    <t>Определение антител класса A (IgA) к хламидии трахоматис (Chlamydia trachomatis) в крови</t>
  </si>
  <si>
    <t>Иммуноферментное выявление иммуноглобулинов класса  G к Trichomonas vaginalis*</t>
  </si>
  <si>
    <t>Иммуноферментное выявление иммуноглобулинов класса  А к Trichomonas vaginalis*</t>
  </si>
  <si>
    <t>Определение антител класса  G (Ig G) к вирусу простого герпеса 1  типа (Herpes simplex virus  1) в крови                                                                                                           Определение антител класса  G (Ig G) к вирусу простого герпеса 2  типа (Herpes simplex virus  2) в крови</t>
  </si>
  <si>
    <t>Определение антител класса M (IgM) к вирусу простого герпеса 1 и 2 типов (Herpes simplex virus types 1, 2) в крови</t>
  </si>
  <si>
    <t>Определение антител класса G к антигенам Ureaplasma urealyticum*</t>
  </si>
  <si>
    <t>Определение антител классакласса  А к антигенам Ureaplasma urealyticum*</t>
  </si>
  <si>
    <t xml:space="preserve">Определение антител к токсокаре собак (Toxocara canis) в крови  </t>
  </si>
  <si>
    <t xml:space="preserve">Определение антител класса  G к возбудителю описторхоза (Opisthorchis felineus) в крови  </t>
  </si>
  <si>
    <t xml:space="preserve">Определение антител класса M к возбудителю описторхоза (Opisthorchis felineus) в крови  </t>
  </si>
  <si>
    <t>Определение антител класса  G к возбудителям клонорхоза (Clonorchis sinensis)</t>
  </si>
  <si>
    <t>Определение антител класса  G к трихинеллам (Trichinella spiralis)</t>
  </si>
  <si>
    <t>Определение антител класса M к трихинеллам (Trichinella spiralis)</t>
  </si>
  <si>
    <t xml:space="preserve">Определение антител класса G (IgG) к эхинококку  однокамерному в крови                    </t>
  </si>
  <si>
    <t>Определение антител класса  G к аскаридам (Ascaris lumbricoides)</t>
  </si>
  <si>
    <t>Определение антител классов A, M, G (IgM, IgA, IgG) к лямблиям в крови</t>
  </si>
  <si>
    <t>Исследование уровня  антител классов M, G (IgM, IgG) к вирусу иммунодефицита человека ВИЧ-1/2 и антигена р24 (Human immunodeficiency virus HIV 1/2+ Agp24) в крови</t>
  </si>
  <si>
    <t>Определение антител класса  G к хламидии пневмонии (Сhlamydophilla pneumoniae) в крови</t>
  </si>
  <si>
    <t>Определение антител класса M к хламидии пневмонии (Сhlamydophilla pneumoniae) в крови</t>
  </si>
  <si>
    <t>Определение антител класса G (IgG) к токсоплазме (Toxoplasma gondii) в крови</t>
  </si>
  <si>
    <t>Определение антител класса M (IgM) к токсоплазме (Toxoplasma gondii) в крови</t>
  </si>
  <si>
    <t>Определение антител класса G (IgG) к вирусу краснухи (Rubella virus) в крови</t>
  </si>
  <si>
    <t>Определение антител класса M (IgM) к вирусу краснухи (Rubella virus) в крови</t>
  </si>
  <si>
    <t>Определение антител класса M (IgM) к цитомегаловирусу (Cytomegalovirus) в крови</t>
  </si>
  <si>
    <t>Определение антител класса G (IgG) к цитомегаловирусу (Cytomegalovirus)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</si>
  <si>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</si>
  <si>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М (IgМ) к капсидному антигену (VCA) вируса Эпштейна-Барр (Epstein-Barr virus) в крови</t>
  </si>
  <si>
    <t>Исследование уровня общего иммуноглобулина Е в крови</t>
  </si>
  <si>
    <t>Определение антигенов лямблий (Giardia lamblia) в образцах фекалий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</si>
  <si>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</si>
  <si>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 xml:space="preserve">Иммуногематологические исследования </t>
  </si>
  <si>
    <t>Определение основных групп крови по системе АВО                                                            Определение антигена Д системы резус (резус-фактор)</t>
  </si>
  <si>
    <t>Исследование антител к антигенам групп крови</t>
  </si>
  <si>
    <t>Исследование титра антителк антигенам групп крови*</t>
  </si>
  <si>
    <t>Прямой антиглобулиновый тест (прямая проба Кумбса)</t>
  </si>
  <si>
    <t>Химико-микроскопические исследования</t>
  </si>
  <si>
    <t>Исследование мочи методом Зимницкого</t>
  </si>
  <si>
    <t>Исследование мочи методом Нечипоренко</t>
  </si>
  <si>
    <t>Микроскопическое исследование влагалищных мазков                                      Микроскопическое исследование отделяемого из уретры</t>
  </si>
  <si>
    <t>Определение количества белка в суточной моче</t>
  </si>
  <si>
    <t>Обнаружение желчных пигментов в моче</t>
  </si>
  <si>
    <t>Определение альбумина в моче</t>
  </si>
  <si>
    <t>Экспресс-исследование кала на скрытую кровь иммунохроматографическим методом</t>
  </si>
  <si>
    <t>Микроскопическое исследование ногтевых пластинок на грибы (дрожжевые, плесневые, дерматомицеты)</t>
  </si>
  <si>
    <t>Микроскопическое исследование на флору (с зева, носа)*</t>
  </si>
  <si>
    <t>Микроскопическое исследование мокроты на микобактерии  (Mycobacterium spp.)</t>
  </si>
  <si>
    <t xml:space="preserve">Цитологическое исследование микропрепарата шейки матки  </t>
  </si>
  <si>
    <t>Цитологическое исследование микропрепарата цервикального канала</t>
  </si>
  <si>
    <t>Цитологическое исследование микропрепарата кожи</t>
  </si>
  <si>
    <t>Исследование мочи для выявления клеток опухоли</t>
  </si>
  <si>
    <t>Цитологическое исследование микропрепарата тканей молочной железы</t>
  </si>
  <si>
    <t>10.8</t>
  </si>
  <si>
    <t>Определение ДНК хламидии трахоматис (Chlamydia trachomatis) в отделяемом слизистых оболочек женских половых органов методом ПЦР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</si>
  <si>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</si>
  <si>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</si>
  <si>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Определение ДНК микоплазмы гениталиум (Mycoplasma genitalium) в отделяемом слизистых оболочек женских половых органов методом ПЦР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</si>
  <si>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</si>
  <si>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Определение ДНК Candida albicans в отделяемом слизистых оболочек женских половых органов методом ПЦР, качественное исследование*</t>
  </si>
  <si>
    <t>Определение ДНК трихомонас вагиналис (Trichomonas vaginalis) в отделяемом слизистых оболочек женских половых органов методом ПЦР</t>
  </si>
  <si>
    <t>Определение ДНК гонококка (Neiseria gonorrhoeae) в отделяемом слизистых оболочек женских половых органов методом ПЦР</t>
  </si>
  <si>
    <t>Определение ДНК гарднереллы вагиналис (Gadnerella vaginalis) во влагалищном отделяемом методом ПЦР</t>
  </si>
  <si>
    <t>Определение ДНК цитомегаловируса (Cytomegalovirus) методом ПЦР в периферической и пуповинной крови, качественное исследование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</si>
  <si>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</si>
  <si>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</t>
  </si>
  <si>
    <t>Определение ДНК вируса простого герпеса 1 и 2 типов (Herpes simplex virus types 1, 2) методом ПЦР в крови, качественное исследование</t>
  </si>
  <si>
    <t>Определение ДНК вируса гепатита B (Hepatitis B virus) в крови методом ПЦР, качественное исследование</t>
  </si>
  <si>
    <t>Определение РНК вируса гепатита C (Hepatitis C virus) в крови методом ПЦР, качественное исследование</t>
  </si>
  <si>
    <t>Определение ДНК токсоплазмы (Toxoplasma gondii) методом ПЦР в периферической и пуповинной крови</t>
  </si>
  <si>
    <t>Определение РНК вируса краснухи (Rubella virus) методом ПЦР в периферической и пуповинной крови, качественное исследование</t>
  </si>
  <si>
    <t>11.1.18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</si>
  <si>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</si>
  <si>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</si>
  <si>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11.1.19</t>
  </si>
  <si>
    <t>Выявление РНК вируса гриппа А  (virus Influenza A H1N1 swi)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</si>
  <si>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</si>
  <si>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Определение ДНК микоплазмы хоминис  (Mycoplasma hominis) в отделяемом слизистых оболочек женских половых органов методом ПЦР, количественное исследование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</si>
  <si>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</si>
  <si>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вируса герпеса 6 типа (HHV6) методом ПЦР в периферической и пуповинной крови, количественное исследование</t>
  </si>
  <si>
    <t>Определение ДНК парвовируса B19 (Parvovirus B19) методом ПЦР в периферической и пуповинной крови, количественное исследование</t>
  </si>
  <si>
    <t>Молекулярно-биологическое исследование крови на вирус Эпштейна-Барра (Epstein - Barr virus)                                                                                                                                                                  Определение ДНК цитомегаловируса (Cytomegalovirus) методом ПЦР в периферической и пуповинной крови, количественное исследование                                                                                                           Определение ДНК вируса герпеса 6 типа (HHV6) методом ПЦР в периферической и пуповинной крови, количественное исследование</t>
  </si>
  <si>
    <t>Определение  ДНК  вирусов папилломы человека (Papilloma virus) высокого канцерогенного риска в отделяемом (соскобе) из цервикального канала  методом ПЦР, количественное исследование</t>
  </si>
  <si>
    <t>Приложение 8 
к Тарифному соглашению в системе ОМС 
Оренбургской области на 2020 год 
от " 30" декабря 2019 г.</t>
  </si>
  <si>
    <t>Гистологические исследования с целью выявления онкологических заболеваний и подбора таргетной терапии *</t>
  </si>
  <si>
    <t>Молекулярно-генетичесие исследования с целью выявления онкологических заболеваний и подбора таргетной терапии **</t>
  </si>
  <si>
    <t>Компьтерная томография с использованием анестезиологического пособия без контрастирования</t>
  </si>
  <si>
    <t>Компьтерная томография с использованием анестезиологического пособия с внутривенным контрастированием</t>
  </si>
  <si>
    <t>Магнитно-резонансная томография с использованием анестезиологического пособия без контрастирования</t>
  </si>
  <si>
    <t>Магнитно-резонансная томография с использованием анестезиологического пособия с внутривенным контрастированием</t>
  </si>
  <si>
    <t>ГАУЗ "OOКБ №2"</t>
  </si>
  <si>
    <t>ГАУЗ "ГКБ №6" г. Оренбурга</t>
  </si>
  <si>
    <t>ГАУЗ "ГБ № 2" г. Орска</t>
  </si>
  <si>
    <t>ГАУЗ "СП" г.Новотроицка</t>
  </si>
  <si>
    <t>ГБУЗ "ГБ" г. Бугуруслана</t>
  </si>
  <si>
    <t>ЧУЗ "РЖД-Медицина" г.Бузулук"</t>
  </si>
  <si>
    <t>ЧУЗ "РЖД-Медицина" г. Абдулино"</t>
  </si>
  <si>
    <t>ГАУЗ "БСМП" г.Новотроицка</t>
  </si>
  <si>
    <t>560218</t>
  </si>
  <si>
    <t>560228</t>
  </si>
  <si>
    <t>560230</t>
  </si>
  <si>
    <t xml:space="preserve">проведение профилактических медицинских осмотров и диспансеризации мобильными медицинскими бригадами </t>
  </si>
  <si>
    <t>проведение профилактических медицинских осмотров и диспансеризации в выходные дни</t>
  </si>
  <si>
    <t>17.3</t>
  </si>
  <si>
    <t>17.4</t>
  </si>
  <si>
    <t>Код услуги</t>
  </si>
  <si>
    <t>Клинико-статистические группы при оказании медицинской помощи детям (детская стоматология) Оренбургская область на 2020 год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</si>
  <si>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</si>
  <si>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</si>
  <si>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</si>
  <si>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</si>
  <si>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</si>
  <si>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</si>
  <si>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</si>
  <si>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</si>
  <si>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Стоимость КСГ для стоматолога/ зубного врача</t>
  </si>
  <si>
    <t>Кол-во посеще-ний</t>
  </si>
  <si>
    <t>d001</t>
  </si>
  <si>
    <t>Состояния и заболевания твёрдых тканей, требующие проведения профессиональной гигиены полости рта  и ремтерапии у детей</t>
  </si>
  <si>
    <t>К03.6</t>
  </si>
  <si>
    <t>Отложения (наросты) на зубах (налет присли, коричневый налет)</t>
  </si>
  <si>
    <t>B01.064.003</t>
  </si>
  <si>
    <t>Прием (осмотр, консультация) врача стоматолога-детского первичный</t>
  </si>
  <si>
    <t>0,4</t>
  </si>
  <si>
    <t>B01.065.007</t>
  </si>
  <si>
    <t>Прием (осмотр, консультация) врача стоматолога первичный</t>
  </si>
  <si>
    <t>B01.065.003</t>
  </si>
  <si>
    <t>Прием (осмотр, консультация) зубного врача первичный</t>
  </si>
  <si>
    <t>B01.065.005</t>
  </si>
  <si>
    <t>Прием (осмотр, консультация) гигиентиста стоматологического первичный</t>
  </si>
  <si>
    <t>Стандарт лечения</t>
  </si>
  <si>
    <t>A16.07.020.001</t>
  </si>
  <si>
    <t>Удаление наддесневых и поддесневых зубных отложений в области зуба  ручным методом</t>
  </si>
  <si>
    <t>1/7</t>
  </si>
  <si>
    <t>A11.07.012</t>
  </si>
  <si>
    <t>Глубокое фторирование эмали зуба</t>
  </si>
  <si>
    <t>Итого</t>
  </si>
  <si>
    <t>20-30 мин</t>
  </si>
  <si>
    <t>582,08/436,56</t>
  </si>
  <si>
    <t>d002</t>
  </si>
  <si>
    <t>Травма зуба</t>
  </si>
  <si>
    <t>S02.5</t>
  </si>
  <si>
    <t xml:space="preserve">Перелом коронки зуба закрытый </t>
  </si>
  <si>
    <t>B01.064.004</t>
  </si>
  <si>
    <t>Прием (осмотр, консультация) врача стоматолога -детского повторный</t>
  </si>
  <si>
    <t>0,2</t>
  </si>
  <si>
    <t>B01.065.008</t>
  </si>
  <si>
    <t>Прием (осмотр, консультация) врача-стоматолога повторный</t>
  </si>
  <si>
    <t>B01.065.004</t>
  </si>
  <si>
    <t>Прием (осмотр, консультация) зубного врача повторный</t>
  </si>
  <si>
    <t>Стандарт диагностики</t>
  </si>
  <si>
    <t>A06.07.003</t>
  </si>
  <si>
    <t>Прицельная внутриротовая контактная рентгенография</t>
  </si>
  <si>
    <t>0,3</t>
  </si>
  <si>
    <t>A06.07.010</t>
  </si>
  <si>
    <t>Радиовизиография челюстно-лицевой области</t>
  </si>
  <si>
    <t>A06.30.002</t>
  </si>
  <si>
    <t>Описание и интерпретация рентгенографических изображений</t>
  </si>
  <si>
    <t>0,1</t>
  </si>
  <si>
    <t>A05.07.001</t>
  </si>
  <si>
    <t>Электроодонтометрия</t>
  </si>
  <si>
    <t>Cтандарт лечения</t>
  </si>
  <si>
    <t>B01.003.004.002</t>
  </si>
  <si>
    <t>Анестезия проводниковая</t>
  </si>
  <si>
    <t>0,01</t>
  </si>
  <si>
    <t>B01.003.004.004</t>
  </si>
  <si>
    <t>Анестезия аппликационная</t>
  </si>
  <si>
    <t>0,8</t>
  </si>
  <si>
    <t>B01.003.004.005</t>
  </si>
  <si>
    <t>Анестезия инфильтрационная</t>
  </si>
  <si>
    <t>A16.07.019</t>
  </si>
  <si>
    <t>Временное шинирование при травме зуба  (лигатура, нить, проволочный ретейнер-3 зуба)</t>
  </si>
  <si>
    <t>A16.07.082</t>
  </si>
  <si>
    <t xml:space="preserve">Сошлифовывание твердых тканей зуба </t>
  </si>
  <si>
    <t>0,5</t>
  </si>
  <si>
    <t>A11.07.024</t>
  </si>
  <si>
    <t>Местное применение реминерализирующих препаратов в области зуба</t>
  </si>
  <si>
    <t>Итого:</t>
  </si>
  <si>
    <t>427,04/320,28</t>
  </si>
  <si>
    <t>от 1 до 3</t>
  </si>
  <si>
    <t>d003</t>
  </si>
  <si>
    <t xml:space="preserve">Заболевания твердых тканей зуба у детей, не требующие восстановительного лечения </t>
  </si>
  <si>
    <t>К02.0</t>
  </si>
  <si>
    <t>Кариес эмали</t>
  </si>
  <si>
    <t>0,6</t>
  </si>
  <si>
    <t>К02.3</t>
  </si>
  <si>
    <t>Приостановившийся кариес</t>
  </si>
  <si>
    <t>К02.9</t>
  </si>
  <si>
    <t>Кариес зубов неуточненный</t>
  </si>
  <si>
    <t>К03.9</t>
  </si>
  <si>
    <t>Болезнь твердых тканей зубов неуточненная</t>
  </si>
  <si>
    <t>К00.3</t>
  </si>
  <si>
    <t>Крапчатые зубы</t>
  </si>
  <si>
    <t>К00.4</t>
  </si>
  <si>
    <t>Нарушения формирования зубов</t>
  </si>
  <si>
    <t>К00.8</t>
  </si>
  <si>
    <t>Другие нарушения развития зубов</t>
  </si>
  <si>
    <t>К00.5</t>
  </si>
  <si>
    <t>Наследственные нарушения структуры зуба, не классифицированные в других рубриках</t>
  </si>
  <si>
    <t>B01.065.006</t>
  </si>
  <si>
    <t>Прием (осмотр, консультация) гигиентиста стоматологического повторный</t>
  </si>
  <si>
    <t>Стандарт диагностики :</t>
  </si>
  <si>
    <t>A12.07.001</t>
  </si>
  <si>
    <t>Витальное окрашивание твердых тканй зуба</t>
  </si>
  <si>
    <t>0,5/7</t>
  </si>
  <si>
    <t>К00.9</t>
  </si>
  <si>
    <t>Нарушения развития зубов неуточненное</t>
  </si>
  <si>
    <t>Стандарт лечения:</t>
  </si>
  <si>
    <t>0,2/7</t>
  </si>
  <si>
    <t>0,14/7</t>
  </si>
  <si>
    <t>A17.07.003</t>
  </si>
  <si>
    <t>Диатермокоагуляция при патологии полости рта и зубов</t>
  </si>
  <si>
    <t>0,02</t>
  </si>
  <si>
    <t>A16.07.057</t>
  </si>
  <si>
    <t>Запечатывание фиссуры зуба герметиком</t>
  </si>
  <si>
    <t>0,3/7</t>
  </si>
  <si>
    <t>0,1/7</t>
  </si>
  <si>
    <t>A11.07.023</t>
  </si>
  <si>
    <t>Применение мтода серебрния зуба</t>
  </si>
  <si>
    <t>10-15 мин</t>
  </si>
  <si>
    <t>976,48/732,36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</si>
  <si>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</si>
  <si>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</si>
  <si>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</si>
  <si>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</si>
  <si>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</si>
  <si>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</si>
  <si>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</si>
  <si>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</si>
  <si>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</si>
  <si>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</si>
  <si>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К03.2</t>
  </si>
  <si>
    <t>Эрозия зубов</t>
  </si>
  <si>
    <t>0,007</t>
  </si>
  <si>
    <t>К03.3</t>
  </si>
  <si>
    <t>Патологическая резорбция зубов</t>
  </si>
  <si>
    <t>К03.8</t>
  </si>
  <si>
    <t>Чувствительный дентин</t>
  </si>
  <si>
    <t>0,03</t>
  </si>
  <si>
    <t>0,07</t>
  </si>
  <si>
    <t>0,23</t>
  </si>
  <si>
    <t>A16.07.002.009</t>
  </si>
  <si>
    <t>Наложение временной пломбы</t>
  </si>
  <si>
    <t>0,004</t>
  </si>
  <si>
    <t>A16.07.091</t>
  </si>
  <si>
    <t>Снятие временной пломбы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</si>
  <si>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</si>
  <si>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</si>
  <si>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</si>
  <si>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К03.1</t>
  </si>
  <si>
    <t>Клиновидный дефект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</si>
  <si>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</si>
  <si>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</si>
  <si>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0,31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</si>
  <si>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</si>
  <si>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</si>
  <si>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</si>
  <si>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</si>
  <si>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</si>
  <si>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</si>
  <si>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</si>
  <si>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</si>
  <si>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</si>
  <si>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</si>
  <si>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</si>
  <si>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</si>
  <si>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</si>
  <si>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</si>
  <si>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</si>
  <si>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</si>
  <si>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</si>
  <si>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</si>
  <si>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</si>
  <si>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</si>
  <si>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</si>
  <si>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4,08</t>
  </si>
  <si>
    <t>554,88/416,16</t>
  </si>
  <si>
    <t>от 1 до 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</si>
  <si>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</si>
  <si>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</si>
  <si>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</si>
  <si>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</si>
  <si>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</si>
  <si>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</si>
  <si>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</si>
  <si>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</si>
  <si>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К04.3</t>
  </si>
  <si>
    <t>Неправильное формирование твердых тканей в пульпе</t>
  </si>
  <si>
    <t>0,7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</si>
  <si>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</si>
  <si>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</si>
  <si>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</si>
  <si>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</si>
  <si>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</si>
  <si>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</si>
  <si>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</si>
  <si>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</si>
  <si>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</si>
  <si>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</si>
  <si>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1,41</t>
  </si>
  <si>
    <t>0,09</t>
  </si>
  <si>
    <t>S03.2</t>
  </si>
  <si>
    <t>Вывих(полный, неполный) постоянного, молочного зуба</t>
  </si>
  <si>
    <t>Перелом коронки зуба открытый (с повреждением пульпы )</t>
  </si>
  <si>
    <t>0,13</t>
  </si>
  <si>
    <t>0,37</t>
  </si>
  <si>
    <t>0,65</t>
  </si>
  <si>
    <t>A11.07.027</t>
  </si>
  <si>
    <t>Наложение девитализирующей пасты</t>
  </si>
  <si>
    <t>0,14</t>
  </si>
  <si>
    <t>A16.07.010</t>
  </si>
  <si>
    <t>Пульпотомия (ампутация коронковой пульпы)</t>
  </si>
  <si>
    <t>A16.07.030.001</t>
  </si>
  <si>
    <t>Инструментальная и медикаментозная обработка одного хорошо проходимого корневого канала</t>
  </si>
  <si>
    <t>0,967</t>
  </si>
  <si>
    <t>A16.07.030.002</t>
  </si>
  <si>
    <t>Инструментальная и медикаментозная обработка одного плохо проходимого корневого канала</t>
  </si>
  <si>
    <t>0,093</t>
  </si>
  <si>
    <t>Экстирпация пульпы (или трепанация, раскрытие полости зуба)</t>
  </si>
  <si>
    <t>A16.07.082.001</t>
  </si>
  <si>
    <t>Распломбирование корневого канала ранее лченного пастой</t>
  </si>
  <si>
    <t>A16.07.082.002</t>
  </si>
  <si>
    <t>Распломбирование корневого канала ранее лченного фосфатцементом/резорцинформальдегидным методом</t>
  </si>
  <si>
    <t>0,0009</t>
  </si>
  <si>
    <t>A16.07.030.003</t>
  </si>
  <si>
    <t>Временное пломбирование лекарственным препаратом одного корневого канала</t>
  </si>
  <si>
    <t>A16.07.008.001</t>
  </si>
  <si>
    <t>Пломбирование корневого канала зуба пастой</t>
  </si>
  <si>
    <t>1,06</t>
  </si>
  <si>
    <t>A16.07.008.002</t>
  </si>
  <si>
    <t>Пломбирование корневого канала зуба гуттаперчивыми штифтами</t>
  </si>
  <si>
    <t>0,19</t>
  </si>
  <si>
    <t>0,031</t>
  </si>
  <si>
    <t>0,56</t>
  </si>
  <si>
    <t>0,0035</t>
  </si>
  <si>
    <t>0,068</t>
  </si>
  <si>
    <t>0,018</t>
  </si>
  <si>
    <t>0,125</t>
  </si>
  <si>
    <t>0,034</t>
  </si>
  <si>
    <t>A17.07.006</t>
  </si>
  <si>
    <t>Депофорез корневого канала зуба</t>
  </si>
  <si>
    <t>0,0004</t>
  </si>
  <si>
    <t>30-40 мин</t>
  </si>
  <si>
    <t>9,78</t>
  </si>
  <si>
    <t>1330,08/997,56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</si>
  <si>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</si>
  <si>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</si>
  <si>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0,05</t>
  </si>
  <si>
    <t>0,34</t>
  </si>
  <si>
    <t>0,77</t>
  </si>
  <si>
    <t>0,18</t>
  </si>
  <si>
    <t>1,56</t>
  </si>
  <si>
    <t>0,27</t>
  </si>
  <si>
    <t>0,009</t>
  </si>
  <si>
    <t>0,003</t>
  </si>
  <si>
    <t>A16.07.008.003</t>
  </si>
  <si>
    <t>Пломбирование корневых каналов зуба пастой</t>
  </si>
  <si>
    <t>1,83</t>
  </si>
  <si>
    <t>Пломбирование корневых каналов гуттаперчивыми штифтами</t>
  </si>
  <si>
    <t>0,015</t>
  </si>
  <si>
    <t>0,06</t>
  </si>
  <si>
    <t>0,682</t>
  </si>
  <si>
    <t>0,006</t>
  </si>
  <si>
    <t>0,097</t>
  </si>
  <si>
    <t>30-50 мин</t>
  </si>
  <si>
    <t>11,55</t>
  </si>
  <si>
    <t>1570,80/1178,10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</si>
  <si>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</si>
  <si>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</si>
  <si>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0,35</t>
  </si>
  <si>
    <t>0,26</t>
  </si>
  <si>
    <t>2</t>
  </si>
  <si>
    <t>0,95</t>
  </si>
  <si>
    <t>0,016</t>
  </si>
  <si>
    <t>0,0016</t>
  </si>
  <si>
    <t>0,15</t>
  </si>
  <si>
    <t>2,95</t>
  </si>
  <si>
    <t>0,04</t>
  </si>
  <si>
    <t>0,54</t>
  </si>
  <si>
    <t>40-60 мин</t>
  </si>
  <si>
    <t>14,91</t>
  </si>
  <si>
    <t>2027,76/1520,82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</si>
  <si>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</si>
  <si>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</si>
  <si>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</si>
  <si>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</si>
  <si>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</si>
  <si>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</si>
  <si>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0,08</t>
  </si>
  <si>
    <t>0,32</t>
  </si>
  <si>
    <t>0,25</t>
  </si>
  <si>
    <t>0,063</t>
  </si>
  <si>
    <t>0,11</t>
  </si>
  <si>
    <t>0,633</t>
  </si>
  <si>
    <t>0,0008</t>
  </si>
  <si>
    <t>0,001</t>
  </si>
  <si>
    <t>0,0334</t>
  </si>
  <si>
    <t>0,0001</t>
  </si>
  <si>
    <t>20 мин</t>
  </si>
  <si>
    <t>5,08</t>
  </si>
  <si>
    <t>690,88/518,16</t>
  </si>
  <si>
    <t>d009</t>
  </si>
  <si>
    <t>Воспалительные,воспалительно-деструктивные, деструктивные заболевания тканей пародонта, требующие медикаментозного лечения и/или шинирования у детей</t>
  </si>
  <si>
    <t>К05.0</t>
  </si>
  <si>
    <t>Гингивит острый</t>
  </si>
  <si>
    <t xml:space="preserve">К05.1  </t>
  </si>
  <si>
    <t>Гингивит хронический</t>
  </si>
  <si>
    <t>К05.2</t>
  </si>
  <si>
    <t>Острый пародонтит</t>
  </si>
  <si>
    <t>К05.3</t>
  </si>
  <si>
    <t>Хронический пародонтит</t>
  </si>
  <si>
    <t>К05.4</t>
  </si>
  <si>
    <t>Пародонтоз юношеский</t>
  </si>
  <si>
    <t>К05.5</t>
  </si>
  <si>
    <t>Другие болезни пародонта</t>
  </si>
  <si>
    <t>К06.1</t>
  </si>
  <si>
    <t>Гипертрофия десны</t>
  </si>
  <si>
    <t>К06.2</t>
  </si>
  <si>
    <t>Поражения десны и беззубого альвеолярного отростка,обусловленного травмой</t>
  </si>
  <si>
    <t>К06.8</t>
  </si>
  <si>
    <t>Другие уточненные изменения десны и беззубого альвеолярного отростка</t>
  </si>
  <si>
    <t>К06.9</t>
  </si>
  <si>
    <t>Изменения десны и беззубого альвеолярного отростка неуточненные</t>
  </si>
  <si>
    <t>A16.07.051</t>
  </si>
  <si>
    <t xml:space="preserve">Профессиональная гигиена полости рта и зубов </t>
  </si>
  <si>
    <t>A11.07.022</t>
  </si>
  <si>
    <t>Апликация лекарственного препарата на слизистую оболочку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</si>
  <si>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</si>
  <si>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</si>
  <si>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A25.07.001</t>
  </si>
  <si>
    <t>Назначение лекарственной терапии при заболеваниях полости рта и зубов</t>
  </si>
  <si>
    <t>25-30 мин</t>
  </si>
  <si>
    <t>1032,24/774,18</t>
  </si>
  <si>
    <t>d010</t>
  </si>
  <si>
    <t>Заболевания слизистой оболочки полости рта,губ, языка, требующие медикаментозного лечения у детей</t>
  </si>
  <si>
    <t>L10.0</t>
  </si>
  <si>
    <t>Пузырчатка обыкновенная</t>
  </si>
  <si>
    <t>L43.0</t>
  </si>
  <si>
    <t>Лишай гипертрофический красный плоский</t>
  </si>
  <si>
    <t>L43.8</t>
  </si>
  <si>
    <t>Другой красный плоский лишай</t>
  </si>
  <si>
    <t>L43.9</t>
  </si>
  <si>
    <t>Лишай красный плоский неуточненный</t>
  </si>
  <si>
    <t>В00.2</t>
  </si>
  <si>
    <t>Герпетический гингивостоматит и фаринготонзилит</t>
  </si>
  <si>
    <t>В37.0</t>
  </si>
  <si>
    <t>Кандидозный стоматит</t>
  </si>
  <si>
    <t>К12.0</t>
  </si>
  <si>
    <t>Рецидивирующие афты полости рта</t>
  </si>
  <si>
    <t xml:space="preserve">К12.1 </t>
  </si>
  <si>
    <t>Другие формы стоматита</t>
  </si>
  <si>
    <t>A11.01.019</t>
  </si>
  <si>
    <t>Получение соскоба с эрозивно-язвенных элементов кожи и слизистых оболочек</t>
  </si>
  <si>
    <t>К13.0</t>
  </si>
  <si>
    <t xml:space="preserve">Болезни губ </t>
  </si>
  <si>
    <t>К13.1</t>
  </si>
  <si>
    <t>Прикусывание щеки и губ</t>
  </si>
  <si>
    <t>A13.30.007</t>
  </si>
  <si>
    <t>Обучение гигиене полости рта у ребенка</t>
  </si>
  <si>
    <t>К13.2</t>
  </si>
  <si>
    <t>лейкоплакия и другие изменения эпителия полости рта,включая язык</t>
  </si>
  <si>
    <t>К13.7</t>
  </si>
  <si>
    <t>Поражение слизистой оболочки полости рта неуточненные</t>
  </si>
  <si>
    <t>К14.0</t>
  </si>
  <si>
    <t>Глоссит</t>
  </si>
  <si>
    <t>Назначение лекарственных препаратов при заболеваниях полости рта и зубов</t>
  </si>
  <si>
    <t>К14.1</t>
  </si>
  <si>
    <t>Географический язык</t>
  </si>
  <si>
    <t>К14.3</t>
  </si>
  <si>
    <t>Гипертрофия сосочков языка</t>
  </si>
  <si>
    <t>К14.4</t>
  </si>
  <si>
    <t>Атрофия сосочков языка</t>
  </si>
  <si>
    <t>К14.6</t>
  </si>
  <si>
    <t>Глоссодиния</t>
  </si>
  <si>
    <t>К14.8</t>
  </si>
  <si>
    <t>Другие болезни языка</t>
  </si>
  <si>
    <t>К14.9</t>
  </si>
  <si>
    <t>Болезни языка неуточненные</t>
  </si>
  <si>
    <t>408,00/306,00</t>
  </si>
  <si>
    <t>d011</t>
  </si>
  <si>
    <t>Профилактический приём (осмотр) дети</t>
  </si>
  <si>
    <t>Z00.0</t>
  </si>
  <si>
    <t>Общий медицинский осмотр</t>
  </si>
  <si>
    <t>B04.064.002</t>
  </si>
  <si>
    <t xml:space="preserve">Профилактический прием (осмотр, консультация) врача стоматолога-детского </t>
  </si>
  <si>
    <t>Z01.2</t>
  </si>
  <si>
    <t>Стоматологическое обследование</t>
  </si>
  <si>
    <t>B04.065.004</t>
  </si>
  <si>
    <t>Профилактический прием (осмотр/консультация) зубного врача</t>
  </si>
  <si>
    <t>B04.065.006</t>
  </si>
  <si>
    <t>Профилактический прием (осмотр/консультация) врача-стоматолога</t>
  </si>
  <si>
    <t>15 мин</t>
  </si>
  <si>
    <t>213,52/160,14</t>
  </si>
  <si>
    <t>Клинико-статистические группы при оказании медицинской помощи по терапевтической стоматологии взрослым Оренбургская область на 2020 год</t>
  </si>
  <si>
    <t>Нименование клинико-статистической группы</t>
  </si>
  <si>
    <t xml:space="preserve">Шифр МКБ    </t>
  </si>
  <si>
    <t>t001</t>
  </si>
  <si>
    <t xml:space="preserve">Заболевания твёрдых тканей зуба, требующие восстановительного лечения </t>
  </si>
  <si>
    <t>B01.065.001</t>
  </si>
  <si>
    <t>Прием(осмотр, консультация) врача стоматолога-терапевта первичный</t>
  </si>
  <si>
    <t>B01.065.002</t>
  </si>
  <si>
    <t>Прием (осмотр, консультация) врача-стоматолога-терапевта повторный</t>
  </si>
  <si>
    <t>Повыш стирание зубов</t>
  </si>
  <si>
    <t>0,43</t>
  </si>
  <si>
    <t>0,0003</t>
  </si>
  <si>
    <t>0,00018</t>
  </si>
  <si>
    <t>0,0335</t>
  </si>
  <si>
    <t>S02.50</t>
  </si>
  <si>
    <t xml:space="preserve">Перелом коронки зуба без поврежедния пульпы </t>
  </si>
  <si>
    <t>0,197</t>
  </si>
  <si>
    <t>0,03793</t>
  </si>
  <si>
    <t>0,44324</t>
  </si>
  <si>
    <t>0,05267</t>
  </si>
  <si>
    <t>0,051</t>
  </si>
  <si>
    <t>0,1437</t>
  </si>
  <si>
    <t>0,036</t>
  </si>
  <si>
    <t>Сошлифовывание твердых тканей  зуба</t>
  </si>
  <si>
    <t>30-35 мин</t>
  </si>
  <si>
    <t>4,34</t>
  </si>
  <si>
    <t>590,24/442,68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</si>
  <si>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</si>
  <si>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</si>
  <si>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Острый апикальный периодонтит пульпарного происхож, острый серозный, острый гнойный или обострение хронич периодонтита</t>
  </si>
  <si>
    <t>0,21</t>
  </si>
  <si>
    <t>0,67</t>
  </si>
  <si>
    <t>A16.07.092</t>
  </si>
  <si>
    <t>Трепанация зуба, искусственной коронки</t>
  </si>
  <si>
    <t>0,017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</si>
  <si>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</si>
  <si>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</si>
  <si>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 xml:space="preserve">Вывих(полный, неполный) </t>
  </si>
  <si>
    <t>S02.51</t>
  </si>
  <si>
    <t>Распломбирование корневого канала ранее леченного фосфатцементом/пастой</t>
  </si>
  <si>
    <t xml:space="preserve">Временное пломбирование лекарственным  препаратом     корневого канала </t>
  </si>
  <si>
    <t>Восстановление зуба IV класс по Блэку с исп-нием стеклоиномерных цементов</t>
  </si>
  <si>
    <t>0,02346</t>
  </si>
  <si>
    <t>0,14529</t>
  </si>
  <si>
    <t>0,0441</t>
  </si>
  <si>
    <t>40-50 мин</t>
  </si>
  <si>
    <t>10,12</t>
  </si>
  <si>
    <t>1376,32/1032,24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</si>
  <si>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</si>
  <si>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</si>
  <si>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0,83</t>
  </si>
  <si>
    <t>0,078</t>
  </si>
  <si>
    <t>50-60 мин</t>
  </si>
  <si>
    <t>12,27</t>
  </si>
  <si>
    <t>1668,72/1251,54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</si>
  <si>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</si>
  <si>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</si>
  <si>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0,9</t>
  </si>
  <si>
    <t>0,96</t>
  </si>
  <si>
    <t>0,0221</t>
  </si>
  <si>
    <t>0,0337</t>
  </si>
  <si>
    <t>0,6039</t>
  </si>
  <si>
    <t>0,0326</t>
  </si>
  <si>
    <t>0,1718</t>
  </si>
  <si>
    <t>60-80 мин</t>
  </si>
  <si>
    <t>15,65</t>
  </si>
  <si>
    <t>2128,40/1596,30</t>
  </si>
  <si>
    <t>от 1 до 5</t>
  </si>
  <si>
    <t>t005</t>
  </si>
  <si>
    <t>Состояния и заболевания твердых тканей, требующие проведения профессиональной гигиены полости рта</t>
  </si>
  <si>
    <t>Отложения (наросты) на зубах</t>
  </si>
  <si>
    <t>25-35 мин</t>
  </si>
  <si>
    <t>4,95</t>
  </si>
  <si>
    <t>673,20/504,90</t>
  </si>
  <si>
    <t>t006</t>
  </si>
  <si>
    <t>Воспалительные заболевания пародонта требующие медикаментозного лечения</t>
  </si>
  <si>
    <t>Острый гингивит</t>
  </si>
  <si>
    <t>К05.1</t>
  </si>
  <si>
    <t>Хронический гингивит</t>
  </si>
  <si>
    <t>Обучение гигиене полости рта</t>
  </si>
  <si>
    <t>7,88</t>
  </si>
  <si>
    <t>1071,68/803,76</t>
  </si>
  <si>
    <t>t007</t>
  </si>
  <si>
    <t>Воспалительно-деструктивные заболевания пародонта, требующие лечения</t>
  </si>
  <si>
    <t>A11.07.010</t>
  </si>
  <si>
    <t>Введение лекарственных препаратов в патологические зубодесневые карманы</t>
  </si>
  <si>
    <t>A16.07.039</t>
  </si>
  <si>
    <t>Закрытый кюретаж при заболеваниях пародонта в области зуба</t>
  </si>
  <si>
    <t>0,4*8</t>
  </si>
  <si>
    <t>9,44</t>
  </si>
  <si>
    <t>1283,84/962,88</t>
  </si>
  <si>
    <t>t008</t>
  </si>
  <si>
    <t>Деструктивные заболевания пародонта, требующие лечения</t>
  </si>
  <si>
    <t>K05.4</t>
  </si>
  <si>
    <t>Пародонтоз</t>
  </si>
  <si>
    <t>K05.5</t>
  </si>
  <si>
    <t>803,76/602,82</t>
  </si>
  <si>
    <t>t009</t>
  </si>
  <si>
    <t>Профилактический приём (осмотр, консультация)</t>
  </si>
  <si>
    <t>B04.065.002</t>
  </si>
  <si>
    <t>Профилактический прием (осмотр/консультация) врача-стоматолога-терапевта</t>
  </si>
  <si>
    <t>1,3</t>
  </si>
  <si>
    <t>176,80/132,60</t>
  </si>
  <si>
    <t>t010</t>
  </si>
  <si>
    <t>Заболевания слизистой оболочки полости рта, губ и языка, требующие лечения</t>
  </si>
  <si>
    <t>B00.2</t>
  </si>
  <si>
    <t>Герпетический гингивостоматит и фаринготонзиллит</t>
  </si>
  <si>
    <t>B37.0</t>
  </si>
  <si>
    <t>K12.0</t>
  </si>
  <si>
    <t xml:space="preserve">K12.1 </t>
  </si>
  <si>
    <t>K13.1</t>
  </si>
  <si>
    <t>K13.2</t>
  </si>
  <si>
    <t>Лейкоплакия и другие изменения эпителия полости рта, включая язык</t>
  </si>
  <si>
    <t>Болезни губ</t>
  </si>
  <si>
    <t xml:space="preserve">Стандарт диагностики </t>
  </si>
  <si>
    <t>K14.0</t>
  </si>
  <si>
    <t>A03.07.001</t>
  </si>
  <si>
    <t>Люминесцентная стоматоскопия</t>
  </si>
  <si>
    <t>0,05/1</t>
  </si>
  <si>
    <t>K14.1</t>
  </si>
  <si>
    <t>K14.3</t>
  </si>
  <si>
    <t>K14.4</t>
  </si>
  <si>
    <t>1/1</t>
  </si>
  <si>
    <t>K14.8</t>
  </si>
  <si>
    <t>0,8/5</t>
  </si>
  <si>
    <t>K14.9</t>
  </si>
  <si>
    <t>Болезнь языка неуточненная</t>
  </si>
  <si>
    <t>0,5/1</t>
  </si>
  <si>
    <t>Назначение диетической терапии при заболеваниях полости рта и зубов</t>
  </si>
  <si>
    <t>4,44</t>
  </si>
  <si>
    <t>603,84/452,88</t>
  </si>
  <si>
    <t>Клинико-статистические группы при оказании медицинской помощи по хирургической стоматологии Оренбургская область на 2020 год</t>
  </si>
  <si>
    <t>Стандарт диагностики и лечения  название услуг</t>
  </si>
  <si>
    <t>h001</t>
  </si>
  <si>
    <t xml:space="preserve">Заболевания, требующие консервативного лечения (долечивания) в амбулаторных условиях и/или направления в стационар </t>
  </si>
  <si>
    <t>D10.0</t>
  </si>
  <si>
    <r>
      <t>Доброкачественное новообразование г</t>
    </r>
    <r>
      <rPr>
        <sz val="11"/>
        <color indexed="8"/>
        <rFont val="Times New Roman"/>
        <family val="1"/>
        <charset val="204"/>
      </rPr>
      <t>убы</t>
    </r>
  </si>
  <si>
    <t>B01.067.001</t>
  </si>
  <si>
    <t>Прием ( осмотр, консультация) врача-стоматолога хирурга первичный</t>
  </si>
  <si>
    <t>D10.1</t>
  </si>
  <si>
    <t>Доброкачественное новообразование языка</t>
  </si>
  <si>
    <t>Прием ( осмотр, консультация) врача-стоматолога  первичный</t>
  </si>
  <si>
    <t>D10.2</t>
  </si>
  <si>
    <t>Доброкачественное новообразование дна полости рта</t>
  </si>
  <si>
    <t>D10.3</t>
  </si>
  <si>
    <r>
      <t xml:space="preserve">Доброкачественное новообразование </t>
    </r>
    <r>
      <rPr>
        <sz val="11"/>
        <color indexed="8"/>
        <rFont val="Times New Roman"/>
        <family val="1"/>
        <charset val="204"/>
      </rPr>
      <t>других и неуточненных частей рта</t>
    </r>
  </si>
  <si>
    <t>B01.067.002</t>
  </si>
  <si>
    <t>Прием ( осмотр, консультация) врача-стоматолога хирурга повторный</t>
  </si>
  <si>
    <t>D10.5</t>
  </si>
  <si>
    <r>
      <t>Доброкачественное новообразование</t>
    </r>
    <r>
      <rPr>
        <sz val="11"/>
        <color indexed="8"/>
        <rFont val="Times New Roman"/>
        <family val="1"/>
        <charset val="204"/>
      </rPr>
      <t xml:space="preserve"> других частей ротоглотки</t>
    </r>
  </si>
  <si>
    <t>Прием ( осмотр, консультация) врача-стоматолога  повторный</t>
  </si>
  <si>
    <t>D18.0</t>
  </si>
  <si>
    <t>Гемангиома любой локализации</t>
  </si>
  <si>
    <t>G51.0</t>
  </si>
  <si>
    <t>Неврит лицевого нерва</t>
  </si>
  <si>
    <t>K07.6</t>
  </si>
  <si>
    <t>Болезни ВНЧС</t>
  </si>
  <si>
    <t>K09.9</t>
  </si>
  <si>
    <t>Киста области рта неуточненная</t>
  </si>
  <si>
    <t>K10.2</t>
  </si>
  <si>
    <t>Воспалительные заболевания челюстей</t>
  </si>
  <si>
    <t>K10.9</t>
  </si>
  <si>
    <t>Болезнь челюсти неуточненная</t>
  </si>
  <si>
    <t>K11.2</t>
  </si>
  <si>
    <t>Сиалоаденит</t>
  </si>
  <si>
    <t>K11.5</t>
  </si>
  <si>
    <t>Сиалолитиаз</t>
  </si>
  <si>
    <t>A11.07.011</t>
  </si>
  <si>
    <r>
      <t>И</t>
    </r>
    <r>
      <rPr>
        <sz val="11"/>
        <color indexed="8"/>
        <rFont val="Times New Roman"/>
        <family val="1"/>
        <charset val="204"/>
      </rPr>
      <t>нъекционное введение лекарственных препаратов в челюстно-лицевую область</t>
    </r>
  </si>
  <si>
    <t>K11.9</t>
  </si>
  <si>
    <t>Болезнь слюнной железы неуточненная</t>
  </si>
  <si>
    <t>A15.03.011</t>
  </si>
  <si>
    <t>Снятие шины с одной челюсти</t>
  </si>
  <si>
    <t>K12.2</t>
  </si>
  <si>
    <t>Флегмона и абсцесс полости рта</t>
  </si>
  <si>
    <t>A11.07.009</t>
  </si>
  <si>
    <t>Бужирование протоков слюнных желез</t>
  </si>
  <si>
    <t>K14.6</t>
  </si>
  <si>
    <t>A11.07.025</t>
  </si>
  <si>
    <t>Промывание протока слюнной железы</t>
  </si>
  <si>
    <t>L02.0</t>
  </si>
  <si>
    <t>Абсцесс кожи, фурункул, карбункул</t>
  </si>
  <si>
    <t>S00.5</t>
  </si>
  <si>
    <t>Поверхностная травма губы и полости рта</t>
  </si>
  <si>
    <t>A15.01.003</t>
  </si>
  <si>
    <t>Наложение повязки при операции в челюстно-лицевой области</t>
  </si>
  <si>
    <t>S00.7</t>
  </si>
  <si>
    <t>Множественные поверхностные травмы головы</t>
  </si>
  <si>
    <t>A15.07.002</t>
  </si>
  <si>
    <t>Наложение повязки при операциях на органах полости рта (перевязка)</t>
  </si>
  <si>
    <t>S00.9</t>
  </si>
  <si>
    <t>Поверхностная травм головы неуточненной локализации</t>
  </si>
  <si>
    <t>A16.30.069</t>
  </si>
  <si>
    <t>Снятие послеоперационных швов (лигатур)</t>
  </si>
  <si>
    <t>S02.2</t>
  </si>
  <si>
    <t>Перелом костей носа</t>
  </si>
  <si>
    <t>A16.04.018</t>
  </si>
  <si>
    <t>Вправление вывиха сустава</t>
  </si>
  <si>
    <t>S02.4</t>
  </si>
  <si>
    <t>Перелом скуловой кости</t>
  </si>
  <si>
    <t>A15.04.002</t>
  </si>
  <si>
    <t>Наложение иммобилизационной повязки при вывихах (подвывихах) суставов</t>
  </si>
  <si>
    <t>S02.6</t>
  </si>
  <si>
    <t>Перелом нижней челюсти</t>
  </si>
  <si>
    <t>A22.07.005</t>
  </si>
  <si>
    <t>Ультрафиолетовое облучение ротоглотки</t>
  </si>
  <si>
    <t>1,25</t>
  </si>
  <si>
    <t>S03.0</t>
  </si>
  <si>
    <t>Вывих ВНЧС</t>
  </si>
  <si>
    <t>T81.0</t>
  </si>
  <si>
    <t>Кровотечение и гематома, осложняющие процедуру, не классифицированные в других рубриках</t>
  </si>
  <si>
    <t>T81.3</t>
  </si>
  <si>
    <t>Расхождение краев операционной раны, не классифицированное в других рубриках</t>
  </si>
  <si>
    <t>T81.4</t>
  </si>
  <si>
    <t>Инфекция, связанная с процедурой, не классифицированная в других рубриках</t>
  </si>
  <si>
    <t>3,45</t>
  </si>
  <si>
    <t>469,20/351,90</t>
  </si>
  <si>
    <t>h002</t>
  </si>
  <si>
    <t>Заболевания, требующие удаления молочного зуба</t>
  </si>
  <si>
    <t>К 00.6</t>
  </si>
  <si>
    <t xml:space="preserve">Физиол.резорбция корня </t>
  </si>
  <si>
    <t>К 08.3</t>
  </si>
  <si>
    <t>Незаконченное удаление зуба</t>
  </si>
  <si>
    <t>К 04.4</t>
  </si>
  <si>
    <t>Острый периодонтит</t>
  </si>
  <si>
    <t>Прием ( осмотр, консультация) зубного врача первичный</t>
  </si>
  <si>
    <t>К 04.5</t>
  </si>
  <si>
    <t>Хронический  периодонтит</t>
  </si>
  <si>
    <t>К 04.6</t>
  </si>
  <si>
    <t>Периапикальный абсцесс с полостью</t>
  </si>
  <si>
    <t>К 04.7</t>
  </si>
  <si>
    <t xml:space="preserve">Периапикальный абсцесс без полости </t>
  </si>
  <si>
    <t>Прием ( осмотр, консультация) зубного врача повторный</t>
  </si>
  <si>
    <t>S 02.5</t>
  </si>
  <si>
    <t>Перелом зуба</t>
  </si>
  <si>
    <t>S 03.2</t>
  </si>
  <si>
    <t>Вывих зуба</t>
  </si>
  <si>
    <t>0,39</t>
  </si>
  <si>
    <t>A16.07.001.001</t>
  </si>
  <si>
    <t xml:space="preserve">Удаление временного зуба </t>
  </si>
  <si>
    <t xml:space="preserve">Наложение повязки при операциях на органах полости рта </t>
  </si>
  <si>
    <t>20-25 мин</t>
  </si>
  <si>
    <t>1,58</t>
  </si>
  <si>
    <t>214,88/161,16</t>
  </si>
  <si>
    <t>h003</t>
  </si>
  <si>
    <t>Заболевания, требующие удаления постоянного зуба (простое)</t>
  </si>
  <si>
    <t>Периапикальный абсцесс с полостью(об. хрон. периодонтита)</t>
  </si>
  <si>
    <t>Периапикальный абсцесс без полости(об. хрон. периодонтита)</t>
  </si>
  <si>
    <t>К 07.3</t>
  </si>
  <si>
    <t>Аномалия положения зубов</t>
  </si>
  <si>
    <t>К00.1</t>
  </si>
  <si>
    <t>Сверхкомплектные зубы</t>
  </si>
  <si>
    <t>0,22</t>
  </si>
  <si>
    <t>A16.07.001.002</t>
  </si>
  <si>
    <t>Удаление  постоянного зуба (простое)</t>
  </si>
  <si>
    <t>3,35</t>
  </si>
  <si>
    <t>455,60/341,70</t>
  </si>
  <si>
    <t>h004</t>
  </si>
  <si>
    <t>Заболевания,требующие сложного удаления зуба (сверх комплектного, ретенированного, дистопированного), хирургические способы лечения хр.периодонтита</t>
  </si>
  <si>
    <t>Периапикальный абсцесс с полостью (об. хрон. периодонтита)</t>
  </si>
  <si>
    <t>Незакончиное удаление зуба</t>
  </si>
  <si>
    <t xml:space="preserve">К00.7 </t>
  </si>
  <si>
    <t>Синдром прорезывания зубов</t>
  </si>
  <si>
    <t>К01.0</t>
  </si>
  <si>
    <t>Ретенированные зубы</t>
  </si>
  <si>
    <t>К01.1</t>
  </si>
  <si>
    <t>Импактные зубы</t>
  </si>
  <si>
    <t>0,36</t>
  </si>
  <si>
    <t>A16.07.024</t>
  </si>
  <si>
    <t>Операция удаления непрорезавшегося дистопированного сверхкомплектного зуба</t>
  </si>
  <si>
    <t>A16.07.001.003</t>
  </si>
  <si>
    <t xml:space="preserve">Удаление зуба сложное </t>
  </si>
  <si>
    <t>0,97</t>
  </si>
  <si>
    <t>A16.07.095.001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</si>
  <si>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</si>
  <si>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</si>
  <si>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</si>
  <si>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0,014</t>
  </si>
  <si>
    <t>60-90 мин</t>
  </si>
  <si>
    <t>616,08/462,06</t>
  </si>
  <si>
    <t>h005</t>
  </si>
  <si>
    <t>Заболевания, требующие резекции верхушки корня зуба, удаления ретенционной кисты</t>
  </si>
  <si>
    <t>K04.5</t>
  </si>
  <si>
    <t>Хронический апикальный периодонтит пульпарного происхождения</t>
  </si>
  <si>
    <t>K01.0</t>
  </si>
  <si>
    <t>Ретенция зубов</t>
  </si>
  <si>
    <t>K11.6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</si>
  <si>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</si>
  <si>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</si>
  <si>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</si>
  <si>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К 06.9</t>
  </si>
  <si>
    <t>Изменения десны и альвеолярного отростка неуточненные</t>
  </si>
  <si>
    <t>0,42</t>
  </si>
  <si>
    <t>0,59</t>
  </si>
  <si>
    <t>A16.07.007</t>
  </si>
  <si>
    <t>Резекция верхушки корня</t>
  </si>
  <si>
    <t>A16.07.016</t>
  </si>
  <si>
    <t>Цистотомии, цистэктомии</t>
  </si>
  <si>
    <t>A16.07.017.002</t>
  </si>
  <si>
    <t>Коррекция объема и формы альвеолярного отростка (в области 2-3 зубов)</t>
  </si>
  <si>
    <t>0,79</t>
  </si>
  <si>
    <t>A16.07.095.002</t>
  </si>
  <si>
    <t>Остановка луночного кровотечения без наложения швов с использованием гемостатических материалов</t>
  </si>
  <si>
    <t>A11.03.003</t>
  </si>
  <si>
    <t>Внутрикостное введни лекарствнных препаратов</t>
  </si>
  <si>
    <t>0,008</t>
  </si>
  <si>
    <t>A16.01.004</t>
  </si>
  <si>
    <t>Хирургическая обработка раны или инфицированной ткани</t>
  </si>
  <si>
    <t>60-70 мин</t>
  </si>
  <si>
    <t>767,04/575,28</t>
  </si>
  <si>
    <t>h006</t>
  </si>
  <si>
    <t>Заболевания требующие удаления доброкачественных опухолей и опухолеподобных образований</t>
  </si>
  <si>
    <t>К 04.8</t>
  </si>
  <si>
    <t>Околокорневая киста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</si>
  <si>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</si>
  <si>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</si>
  <si>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</si>
  <si>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</si>
  <si>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</si>
  <si>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</si>
  <si>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</si>
  <si>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</si>
  <si>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</si>
  <si>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</si>
  <si>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</si>
  <si>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</si>
  <si>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</si>
  <si>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</si>
  <si>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</si>
  <si>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</si>
  <si>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</si>
  <si>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</si>
  <si>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A11.07.001</t>
  </si>
  <si>
    <t>Биопсия слизистой полости рта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</si>
  <si>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</si>
  <si>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</si>
  <si>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</si>
  <si>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</si>
  <si>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A16.01.016</t>
  </si>
  <si>
    <t>Удаление атеромы</t>
  </si>
  <si>
    <t>D 37.0</t>
  </si>
  <si>
    <t>Новообр.неопред. или неизвест.характер</t>
  </si>
  <si>
    <t>D 22.0</t>
  </si>
  <si>
    <t>Меланоформный невус губы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</si>
  <si>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</si>
  <si>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</si>
  <si>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</si>
  <si>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</si>
  <si>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Получение соскоба с эрозивно-язвенных элементов кожи  и слизистых оболочек</t>
  </si>
  <si>
    <t>К 13.6</t>
  </si>
  <si>
    <t>Гиперплазия слизистой оболочки полости рта вследствие раздражения</t>
  </si>
  <si>
    <t>L85.8</t>
  </si>
  <si>
    <t>Др.уточн.эпидермал.утолщения</t>
  </si>
  <si>
    <t>L72.0</t>
  </si>
  <si>
    <t>Эпидермальная киста (атерома)</t>
  </si>
  <si>
    <t>6,98</t>
  </si>
  <si>
    <t>949,28/711,96</t>
  </si>
  <si>
    <t>от 2 до 4</t>
  </si>
  <si>
    <t>h007</t>
  </si>
  <si>
    <t>Заболевания, требующие вмешательства на пародонте и тканях преддверия полости рта</t>
  </si>
  <si>
    <t>К05.6</t>
  </si>
  <si>
    <t>Болезнь пародонта неуточненная</t>
  </si>
  <si>
    <t xml:space="preserve">К06.8 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</si>
  <si>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</si>
  <si>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</si>
  <si>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</si>
  <si>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</si>
  <si>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</si>
  <si>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 xml:space="preserve">К05.1 </t>
  </si>
  <si>
    <t>К06.0</t>
  </si>
  <si>
    <t>Рецессия десны</t>
  </si>
  <si>
    <t xml:space="preserve">К06.1 </t>
  </si>
  <si>
    <t>1,05</t>
  </si>
  <si>
    <t>0,52</t>
  </si>
  <si>
    <t>Введение лекарственных препаратов  в патологические зубодесневые карманы</t>
  </si>
  <si>
    <t>A16.07.042</t>
  </si>
  <si>
    <t>Пластика уздечки верхней губы</t>
  </si>
  <si>
    <t>0,151</t>
  </si>
  <si>
    <t>A16.07.043</t>
  </si>
  <si>
    <t>Пластика уздечки нижней губы</t>
  </si>
  <si>
    <t>0,047</t>
  </si>
  <si>
    <t>A16.07.044</t>
  </si>
  <si>
    <t>Пластика уздечки языка</t>
  </si>
  <si>
    <t>0,53</t>
  </si>
  <si>
    <t>A16.07.040</t>
  </si>
  <si>
    <t>Лоскутная операция в полости рта (в области 2-3 зубов)</t>
  </si>
  <si>
    <t>A16.07.026</t>
  </si>
  <si>
    <t>Гингивэктомия</t>
  </si>
  <si>
    <t>0,269</t>
  </si>
  <si>
    <t>A16.07.089</t>
  </si>
  <si>
    <t>Гингивопластика</t>
  </si>
  <si>
    <t>0,002</t>
  </si>
  <si>
    <t>Наложение повязки при операциях в полости рта</t>
  </si>
  <si>
    <t>0,29</t>
  </si>
  <si>
    <t>5,09</t>
  </si>
  <si>
    <t>692,24/519,18</t>
  </si>
  <si>
    <t>h008</t>
  </si>
  <si>
    <t>Осложнения и заболевания воспалительного характера, требующие вскрытия очага и последующих перевязок</t>
  </si>
  <si>
    <t xml:space="preserve">К10.2 </t>
  </si>
  <si>
    <t>L92.9</t>
  </si>
  <si>
    <t>Мигрирующая гранулёма</t>
  </si>
  <si>
    <t>М87.1</t>
  </si>
  <si>
    <t>Лекарственный остеонекрознекроз челюстей</t>
  </si>
  <si>
    <t>M87.8</t>
  </si>
  <si>
    <t>Другой остеонекроз</t>
  </si>
  <si>
    <t>L98.0</t>
  </si>
  <si>
    <t>Пиогенная гранулёма</t>
  </si>
  <si>
    <t>Пародонтальный абсцесс</t>
  </si>
  <si>
    <t>К12.2</t>
  </si>
  <si>
    <t>К11.5</t>
  </si>
  <si>
    <t>Сиалолитиазис</t>
  </si>
  <si>
    <t>Абсцесс языка</t>
  </si>
  <si>
    <t>L04.0</t>
  </si>
  <si>
    <t>Острый гнойный лимфаденит</t>
  </si>
  <si>
    <t>Т79.3</t>
  </si>
  <si>
    <t xml:space="preserve">Посттравматическая раневая инфекция , не квалифициро-ванная в других рубриках </t>
  </si>
  <si>
    <t>T90.1</t>
  </si>
  <si>
    <t>Последствия открытого ранения головы</t>
  </si>
  <si>
    <t>0,49</t>
  </si>
  <si>
    <t>Т90.2</t>
  </si>
  <si>
    <t>Последствия перелома черепа и костей лица</t>
  </si>
  <si>
    <t>A16.22.012</t>
  </si>
  <si>
    <t>Удаление камней из протоков слюнных желез</t>
  </si>
  <si>
    <t>0,0015</t>
  </si>
  <si>
    <t>K05.2</t>
  </si>
  <si>
    <t>Периодонтальный абсцесс (пародонтальный абсцесс)</t>
  </si>
  <si>
    <t>A16.07.011</t>
  </si>
  <si>
    <t>Вскрытие подслизистого или поднадкостничного очага воспаления в полости рта</t>
  </si>
  <si>
    <t>0,7446</t>
  </si>
  <si>
    <t>A16.07.012</t>
  </si>
  <si>
    <t>0,212</t>
  </si>
  <si>
    <t>A16.07.014</t>
  </si>
  <si>
    <t>Вскрытие и дренирование абцесса полости рта</t>
  </si>
  <si>
    <t>0,0308</t>
  </si>
  <si>
    <t>A16.07.015</t>
  </si>
  <si>
    <t>Вскрытие и дренирование очага воспаления мягких тканей лица или дна полости рта</t>
  </si>
  <si>
    <t>A16.01.012</t>
  </si>
  <si>
    <t>Вскрытие и дренирование флгмоны (абцесса)</t>
  </si>
  <si>
    <t>0,0034</t>
  </si>
  <si>
    <t>A16.30.064</t>
  </si>
  <si>
    <t>Иссечение свища мягких тканей</t>
  </si>
  <si>
    <t>0,0007</t>
  </si>
  <si>
    <t xml:space="preserve">Наложение повязки при операциях в полости рта </t>
  </si>
  <si>
    <t>Удаление постоянного зуба</t>
  </si>
  <si>
    <t>Удаление временного зуба</t>
  </si>
  <si>
    <t>Наложеиие шва на слизистую оболочку полости рта</t>
  </si>
  <si>
    <t>5,1</t>
  </si>
  <si>
    <t>693,60/520,20</t>
  </si>
  <si>
    <t>h009</t>
  </si>
  <si>
    <t>Заболевания и состояния, требующие малых хирургических вмешательств</t>
  </si>
  <si>
    <t>Доброкачественное новообразование губы(без иссечения)</t>
  </si>
  <si>
    <t>Доброкачественные новообразования языка (без иссечения)</t>
  </si>
  <si>
    <t>K06.2</t>
  </si>
  <si>
    <t>Деформация альвеолярного отростка</t>
  </si>
  <si>
    <t>Доброкачественные новообразования дна полости рта (без иссечения)</t>
  </si>
  <si>
    <t>К10.3</t>
  </si>
  <si>
    <t>Альвеолит</t>
  </si>
  <si>
    <t>Доброкачественные новообразования других неуточненных частей лица (без иссечения)</t>
  </si>
  <si>
    <t>D22.0</t>
  </si>
  <si>
    <t>Меланоформный невус губы (без иссечения)</t>
  </si>
  <si>
    <t>Другие уточненные эпидермальные утолщения (без иссечения)</t>
  </si>
  <si>
    <t>0,45</t>
  </si>
  <si>
    <t>D23.3</t>
  </si>
  <si>
    <t>Доброкачественное новообразование других и неочненных частей лица (без иссечения)</t>
  </si>
  <si>
    <t>0,51</t>
  </si>
  <si>
    <t>A16.07.058</t>
  </si>
  <si>
    <t>Лечение перикоронита (промывание, рассечение или иссечение капюшона)</t>
  </si>
  <si>
    <t>0,322</t>
  </si>
  <si>
    <t>D22.3</t>
  </si>
  <si>
    <t>Доброкачественные образования кожи губы (без иссечения)</t>
  </si>
  <si>
    <t>0,026</t>
  </si>
  <si>
    <t>A16.07.038</t>
  </si>
  <si>
    <t>Открытый кюретаж при заболвниях пародонта в области зуба</t>
  </si>
  <si>
    <t>0,013</t>
  </si>
  <si>
    <t>A16.07.013</t>
  </si>
  <si>
    <t>Отсроченный кюретаж лункиудалнного зуба</t>
  </si>
  <si>
    <t>0,665</t>
  </si>
  <si>
    <t xml:space="preserve">Хирургическая обработка раны или инфицированной ткани </t>
  </si>
  <si>
    <t>0,46</t>
  </si>
  <si>
    <t>3,61</t>
  </si>
  <si>
    <t>490,96/368,22</t>
  </si>
  <si>
    <t>Клинико-статистические группы при оказании медицинской помощи по ортодонтии Оренбургская область на 2020 год</t>
  </si>
  <si>
    <t>N КСГ</t>
  </si>
  <si>
    <t>Наименование клинико-статистической группы</t>
  </si>
  <si>
    <t>Код МКБ-10</t>
  </si>
  <si>
    <t>Стандарт диагностики и лечения, название услуг</t>
  </si>
  <si>
    <t>Частота /крат-ность представ-ления</t>
  </si>
  <si>
    <t>Стоимость КСГ для врача-ортодонта</t>
  </si>
  <si>
    <t>о001</t>
  </si>
  <si>
    <t>Первичный приём врача ортодонта</t>
  </si>
  <si>
    <t>&lt;(*)&gt; &lt;(**)&gt;</t>
  </si>
  <si>
    <t>B01.063.001</t>
  </si>
  <si>
    <t>Прием (осмотр, консультация) врача-ортодонта первичный</t>
  </si>
  <si>
    <t>o002</t>
  </si>
  <si>
    <t>Коррекция и/или активация ортодонтического аппарата</t>
  </si>
  <si>
    <t>B01.063.002</t>
  </si>
  <si>
    <t>Прием (осмотр, консультация) врача-ортодонта повторный</t>
  </si>
  <si>
    <t>A23.07.001.001</t>
  </si>
  <si>
    <t>Коррекция съемного ортодонтического аппарата</t>
  </si>
  <si>
    <t>o003</t>
  </si>
  <si>
    <t>Починка ортодонтического аппарата</t>
  </si>
  <si>
    <t>A02.07.010.001</t>
  </si>
  <si>
    <t>Снятие оттиска с одной челюсти</t>
  </si>
  <si>
    <t>1/2</t>
  </si>
  <si>
    <t>A23.07.002.027</t>
  </si>
  <si>
    <t>Изготовление контрольной модели</t>
  </si>
  <si>
    <t>A23.07.002.037</t>
  </si>
  <si>
    <t>Починка перелома базиса самотвердеющей пластмассой</t>
  </si>
  <si>
    <t>1/0,5</t>
  </si>
  <si>
    <t>A23.07.001.002</t>
  </si>
  <si>
    <t>Ремонт ортодонтического аппарата</t>
  </si>
  <si>
    <t>до 2</t>
  </si>
  <si>
    <t>o004</t>
  </si>
  <si>
    <t>Ортодонтическая коррекция пластинкой расширяющей с вестибулярной дугой или со сложной вестибулярной дугой</t>
  </si>
  <si>
    <t>A02.07.010</t>
  </si>
  <si>
    <t>Исследование на диагностических моделях челюстей</t>
  </si>
  <si>
    <t>A23.07.002.058</t>
  </si>
  <si>
    <t>Изготовление пластинки вестибулярной</t>
  </si>
  <si>
    <t>A23.07.002.045</t>
  </si>
  <si>
    <t>Изготовление дуги вестибулярной с дополнительными изгибами</t>
  </si>
  <si>
    <t>0,75/1</t>
  </si>
  <si>
    <t>A23.07.002.073</t>
  </si>
  <si>
    <t>Изготовление дуги вестибулярной</t>
  </si>
  <si>
    <t>0,25/1</t>
  </si>
  <si>
    <t>A16.07.053.002</t>
  </si>
  <si>
    <t>Распил ортодонтического аппарата через винт</t>
  </si>
  <si>
    <t>0,6/1</t>
  </si>
  <si>
    <t>A23.07.003</t>
  </si>
  <si>
    <t>Припасовка и наложение ортодонтического аппарата</t>
  </si>
  <si>
    <t>Обучение гигиене полости рта ребенка при ортодонтическом лечении</t>
  </si>
  <si>
    <t>o005</t>
  </si>
  <si>
    <t>Ортодонтическая коррекция пластинкой вестибулярной с дугой или пластинкой с заслоном для языка</t>
  </si>
  <si>
    <t>A23.07.002.059</t>
  </si>
  <si>
    <t>Изготовление пластинки с заслоном для языка (без кламмеров)</t>
  </si>
  <si>
    <t>o006</t>
  </si>
  <si>
    <t>Ортодонтическая коррекция одной челюсти пластинкой с окклюзионными накладками</t>
  </si>
  <si>
    <t>A23.07.002.060</t>
  </si>
  <si>
    <t>Изготовление пластинки с окклюзионными накладками</t>
  </si>
  <si>
    <t>o007</t>
  </si>
  <si>
    <t>Ортодонтическая коррекция зубов ортодотническими коронками</t>
  </si>
  <si>
    <t>A23.07.002.055</t>
  </si>
  <si>
    <t>Изготовление коронки ортодонтической</t>
  </si>
  <si>
    <t>1/4</t>
  </si>
  <si>
    <t>o008</t>
  </si>
  <si>
    <t>Коррекция и/или активация двухчелюстного ортодонтического аппарата</t>
  </si>
  <si>
    <t>A23.07.001.001.001</t>
  </si>
  <si>
    <t>Коррекция двухчелюстного съемного ортодонтического аппарата</t>
  </si>
  <si>
    <t>o009</t>
  </si>
  <si>
    <t>Ортодонтическая коррекция аппаратом на две челюсти, состоящего из пластинки вестибулярной и пластинки с окклюзионными накладками</t>
  </si>
  <si>
    <t>A23.07.002.075</t>
  </si>
  <si>
    <t>Изготовление ортодонтического аппарата на две челюсти, состоящего из пластинки вестибулярной и пластинки с окклюзионными накладками</t>
  </si>
  <si>
    <t>o010</t>
  </si>
  <si>
    <t>Ортодонтическая коррекция аппаратом на две челюсти, состоящего из  вестибулярной пластинки и пластинки с заслоном для языка (без кламмеров)</t>
  </si>
  <si>
    <t>A23.07.002.076</t>
  </si>
  <si>
    <t>Изготовление ортодонтического аппарата на две челюсти, состоящего из  вестибулярной пластинки и пластинки с заслоном для языка (без кламмеров)</t>
  </si>
  <si>
    <t>________________</t>
  </si>
  <si>
    <t>* K00.0; K00.1; K00.2; K00.6; K07.0; K07.1; K07.2; K07.3; S02.5; S03.2. D16.4; D16.5; J01.0; J32.0; L90.5; L91.0; M24.5; M24.6; M86.6; M95.0;</t>
  </si>
  <si>
    <t xml:space="preserve"> Q18.4; Q18.5; Q18.8; Q18.9; O30.8; Q30.9; Q35.0; Q35.1; Q35.3; Q35.4; Q35.5; Q35.7; Q36.0; Q36.1; Q36.9; Q37.0; Q37.1; Q37.2; Q37.3; Q37.4; Q37.5; Q37.8;</t>
  </si>
  <si>
    <t>** Q37.9; Q38.0; Q38.1; Q38.2; Q38.3; Q38.6; Q75.4; Q87.0; S02.4; S02.6; S02.7; T90.2.</t>
  </si>
  <si>
    <t>Клинико-статистические группы при оказании стоматологической медицинской помощи Оренбургская область на 2020 год</t>
  </si>
  <si>
    <t>a001</t>
  </si>
  <si>
    <t>Тотальная внутривенная анестезия</t>
  </si>
  <si>
    <t>&lt;(***)&gt;</t>
  </si>
  <si>
    <t>B01.003.001</t>
  </si>
  <si>
    <t>Осмотр (консультация) врачом-анестезиологом-реаниматологом первичный</t>
  </si>
  <si>
    <t>B01.003.004.009</t>
  </si>
  <si>
    <t>9</t>
  </si>
  <si>
    <t>*** Все дианозы при стоматологической помощи. Применяется мед.организациями, имеющими лицензию по профилю анестезиология-реаниматология для лечения пациентов-инвалидов</t>
  </si>
  <si>
    <t xml:space="preserve">Вскрытие и дренирование одонтогенного абсцесса </t>
  </si>
  <si>
    <t xml:space="preserve">МО уровень 1 </t>
  </si>
  <si>
    <t>МО уровень 2 подуровень 3</t>
  </si>
  <si>
    <t>Определение амплификации гена HER2 методом флуоресцентной гибридизации in situ (FISH)</t>
  </si>
  <si>
    <t xml:space="preserve">* - единицей учета и оплаты гистологических исследований являются:
- при вырезке, проводке и микротомии - объект (один тканевой образец, залитый в один парафиновый или замороженный блок) с описанием материала в соответствии с необходимыми требованиями;
- при окраске микропрепаратов (постановке реакций, определений) - объект, обработанный одной окраской (реакцией, определением) с описанием материала в соответствии с необходимыми требованиями;
-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количества.
</t>
  </si>
  <si>
    <t xml:space="preserve">** - единицей учета и оплаты молекулярно-генетических исследований является комплексное исследование одной зоны интереса биоплсийного (операционного и диагностического) материала с постановкой всех необходимых тестов для данного вдиа опухоли в соответствии с клиническими рекомендациями по лечению онкологических заболеваний.
</t>
  </si>
  <si>
    <t xml:space="preserve">молекулярно-генетическое исследование мутаций в гене BRCA 1, 2 в крови </t>
  </si>
  <si>
    <t>AE007</t>
  </si>
  <si>
    <t xml:space="preserve">молекулярно-генетическое исследование мутаций в гене BRCA 2 в биопсийном (операционном) материале </t>
  </si>
  <si>
    <t xml:space="preserve">молекулярно-генетическое исследование мутаций в гене BRCA 1 в биопсийном (операционном) материале </t>
  </si>
  <si>
    <t xml:space="preserve">молекулярно-генетическое исследование мутаций в гене EGFR в биопсийном (операционном) материале </t>
  </si>
  <si>
    <t xml:space="preserve">молекулярно-генетическое исследование мутаций в гене BRAF в биопсийном (операционном) материале </t>
  </si>
  <si>
    <t xml:space="preserve">молекулярно-генетическое исследование мутаций в гене KRAS в биопсийном (операционном) материале </t>
  </si>
  <si>
    <t xml:space="preserve">молекулярно-генетическое исследование мутаций в гене NRAS в биопсийном (операционном) материале </t>
  </si>
  <si>
    <t>AE008</t>
  </si>
  <si>
    <t>AE009</t>
  </si>
  <si>
    <t>AE010</t>
  </si>
  <si>
    <t>AE011</t>
  </si>
  <si>
    <t>AE012</t>
  </si>
  <si>
    <t>молекулярно-генетическое исследование транслокаций гена ALK (FISH)</t>
  </si>
  <si>
    <t xml:space="preserve">молекулярно-генетическое исследование мутаций в гене 
c-kit в биопсийном (операционном) материале </t>
  </si>
  <si>
    <t>диагностика острых лейкозов методом проточной цитометрии</t>
  </si>
  <si>
    <t>определение амплификации гена MDM2 при саркоме</t>
  </si>
  <si>
    <t>5.70</t>
  </si>
  <si>
    <t>5.71</t>
  </si>
  <si>
    <t xml:space="preserve">Стоимость КСГ </t>
  </si>
  <si>
    <t>Приложение 13
к Соглашению о внесении изменений 
и дополнений в Тарифное соглашение 
в системе ОМС Оренбургской области 
на 2020 год от " 28 " февраля  2020г..</t>
  </si>
  <si>
    <t>ds36.004.001</t>
  </si>
  <si>
    <t>ds36.004.002</t>
  </si>
  <si>
    <t>ds36.004.003</t>
  </si>
  <si>
    <t>ds36.004.004</t>
  </si>
  <si>
    <t>ds36.004.005</t>
  </si>
  <si>
    <t>ds36.004.006</t>
  </si>
  <si>
    <t>ds36.004.007</t>
  </si>
  <si>
    <t>ds36.004.008</t>
  </si>
  <si>
    <t>Приложение 7 к Соглашению о внесении изменений и дополнений в Тарифное соглашение в системе ОМС Оренбургской области на 2020 год от " 28 " февраля  2020г.</t>
  </si>
  <si>
    <t>Приложение 5 
к Соглашению о внесении изменений 
и дополнений в Тарифное соглашение 
в системе ОМС Оренбургской области 
на 2020 год от " 28 " февраля 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</si>
</sst>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.00_);_(* \(#,##0.00\);_(* &quot;-&quot;??_);_(@_)"/>
    <numFmt numFmtId="165" formatCode="0.0000"/>
    <numFmt numFmtId="166" formatCode="#,##0.0000"/>
    <numFmt numFmtId="167" formatCode="#,##0.0"/>
    <numFmt numFmtId="168" formatCode="0.000"/>
    <numFmt numFmtId="169" formatCode="0.0"/>
    <numFmt numFmtId="170" formatCode="0.00;[Red]0.00"/>
    <numFmt numFmtId="171" formatCode="d/m;@"/>
    <numFmt numFmtId="172" formatCode="0.0;[Red]0.0"/>
  </numFmts>
  <fonts count="7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8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indexed="59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0"/>
      <color theme="4" tint="-0.249977111117893"/>
      <name val="Arial"/>
      <family val="2"/>
      <charset val="204"/>
    </font>
    <font>
      <sz val="7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" fillId="0" borderId="0"/>
    <xf numFmtId="0" fontId="19" fillId="0" borderId="0"/>
    <xf numFmtId="0" fontId="1" fillId="0" borderId="0"/>
    <xf numFmtId="0" fontId="36" fillId="0" borderId="0"/>
    <xf numFmtId="0" fontId="44" fillId="0" borderId="0"/>
    <xf numFmtId="0" fontId="56" fillId="0" borderId="0"/>
    <xf numFmtId="164" fontId="2" fillId="0" borderId="0" applyFont="0" applyFill="0" applyBorder="0" applyAlignment="0" applyProtection="0"/>
    <xf numFmtId="0" fontId="60" fillId="0" borderId="0"/>
    <xf numFmtId="0" fontId="2" fillId="0" borderId="0"/>
    <xf numFmtId="0" fontId="69" fillId="0" borderId="0" applyNumberFormat="0" applyFill="0" applyBorder="0" applyAlignment="0" applyProtection="0"/>
  </cellStyleXfs>
  <cellXfs count="11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12" applyFill="1" applyAlignment="1">
      <alignment horizontal="center" vertical="center" wrapText="1"/>
    </xf>
    <xf numFmtId="0" fontId="2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Alignment="1">
      <alignment vertical="center"/>
    </xf>
    <xf numFmtId="0" fontId="31" fillId="0" borderId="0" xfId="0" applyFont="1" applyFill="1" applyAlignment="1">
      <alignment vertical="center" wrapText="1"/>
    </xf>
    <xf numFmtId="166" fontId="0" fillId="0" borderId="0" xfId="0" applyNumberFormat="1" applyFill="1"/>
    <xf numFmtId="0" fontId="38" fillId="0" borderId="1" xfId="12" applyNumberFormat="1" applyFont="1" applyFill="1" applyBorder="1" applyAlignment="1">
      <alignment horizontal="center" vertical="center" wrapText="1"/>
    </xf>
    <xf numFmtId="0" fontId="2" fillId="0" borderId="1" xfId="12" applyFont="1" applyFill="1" applyBorder="1" applyAlignment="1">
      <alignment horizontal="center" vertical="center" wrapText="1"/>
    </xf>
    <xf numFmtId="0" fontId="2" fillId="0" borderId="1" xfId="12" applyFill="1" applyBorder="1" applyAlignment="1">
      <alignment horizontal="center" vertical="center" wrapText="1"/>
    </xf>
    <xf numFmtId="0" fontId="2" fillId="0" borderId="5" xfId="12" applyFont="1" applyFill="1" applyBorder="1" applyAlignment="1">
      <alignment horizontal="center" vertical="center" wrapText="1"/>
    </xf>
    <xf numFmtId="0" fontId="2" fillId="0" borderId="7" xfId="12" applyFill="1" applyBorder="1" applyAlignment="1">
      <alignment horizontal="center" vertical="center" wrapText="1"/>
    </xf>
    <xf numFmtId="0" fontId="0" fillId="0" borderId="5" xfId="0" applyFill="1" applyBorder="1"/>
    <xf numFmtId="0" fontId="24" fillId="0" borderId="1" xfId="0" applyFont="1" applyFill="1" applyBorder="1" applyAlignment="1">
      <alignment wrapText="1"/>
    </xf>
    <xf numFmtId="0" fontId="3" fillId="0" borderId="0" xfId="4" applyFont="1" applyFill="1"/>
    <xf numFmtId="0" fontId="7" fillId="0" borderId="0" xfId="4" applyFill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15" fillId="0" borderId="0" xfId="0" applyFont="1" applyFill="1"/>
    <xf numFmtId="0" fontId="42" fillId="0" borderId="5" xfId="4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30" fillId="0" borderId="1" xfId="0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166" fontId="27" fillId="0" borderId="1" xfId="0" applyNumberFormat="1" applyFont="1" applyFill="1" applyBorder="1" applyAlignment="1">
      <alignment horizontal="center" vertical="center" wrapText="1"/>
    </xf>
    <xf numFmtId="0" fontId="8" fillId="0" borderId="1" xfId="12" applyNumberFormat="1" applyFont="1" applyFill="1" applyBorder="1" applyAlignment="1">
      <alignment horizontal="left" vertical="top"/>
    </xf>
    <xf numFmtId="166" fontId="27" fillId="0" borderId="1" xfId="0" applyNumberFormat="1" applyFont="1" applyFill="1" applyBorder="1"/>
    <xf numFmtId="0" fontId="30" fillId="0" borderId="1" xfId="0" applyFont="1" applyFill="1" applyBorder="1" applyAlignment="1">
      <alignment horizontal="left" wrapText="1"/>
    </xf>
    <xf numFmtId="0" fontId="24" fillId="0" borderId="1" xfId="12" applyFont="1" applyFill="1" applyBorder="1" applyAlignment="1">
      <alignment horizontal="left" vertical="center" wrapText="1"/>
    </xf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8" fillId="0" borderId="1" xfId="0" applyFont="1" applyFill="1" applyBorder="1"/>
    <xf numFmtId="0" fontId="24" fillId="0" borderId="0" xfId="0" applyFont="1" applyFill="1" applyAlignment="1">
      <alignment wrapText="1"/>
    </xf>
    <xf numFmtId="0" fontId="0" fillId="0" borderId="1" xfId="0" applyFill="1" applyBorder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27" fillId="3" borderId="0" xfId="0" applyFont="1" applyFill="1" applyAlignment="1">
      <alignment horizontal="right" vertical="center" wrapText="1"/>
    </xf>
    <xf numFmtId="0" fontId="48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4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" fontId="49" fillId="0" borderId="1" xfId="4" applyNumberFormat="1" applyFont="1" applyFill="1" applyBorder="1" applyAlignment="1">
      <alignment horizontal="center" vertical="center" wrapText="1"/>
    </xf>
    <xf numFmtId="0" fontId="15" fillId="0" borderId="0" xfId="4" applyFont="1" applyFill="1"/>
    <xf numFmtId="0" fontId="2" fillId="0" borderId="2" xfId="12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/>
    </xf>
    <xf numFmtId="2" fontId="27" fillId="0" borderId="1" xfId="0" applyNumberFormat="1" applyFont="1" applyFill="1" applyBorder="1"/>
    <xf numFmtId="2" fontId="27" fillId="0" borderId="1" xfId="0" applyNumberFormat="1" applyFont="1" applyFill="1" applyBorder="1" applyAlignment="1">
      <alignment horizontal="center"/>
    </xf>
    <xf numFmtId="3" fontId="27" fillId="0" borderId="1" xfId="0" applyNumberFormat="1" applyFont="1" applyFill="1" applyBorder="1" applyAlignment="1">
      <alignment horizontal="right"/>
    </xf>
    <xf numFmtId="0" fontId="27" fillId="0" borderId="1" xfId="0" applyFont="1" applyFill="1" applyBorder="1"/>
    <xf numFmtId="2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Fill="1" applyBorder="1" applyAlignme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2" fontId="27" fillId="0" borderId="1" xfId="0" applyNumberFormat="1" applyFont="1" applyFill="1" applyBorder="1" applyAlignment="1">
      <alignment horizontal="left" vertical="center"/>
    </xf>
    <xf numFmtId="3" fontId="27" fillId="0" borderId="1" xfId="0" applyNumberFormat="1" applyFont="1" applyFill="1" applyBorder="1" applyAlignment="1">
      <alignment horizontal="right" vertical="center"/>
    </xf>
    <xf numFmtId="2" fontId="27" fillId="0" borderId="1" xfId="0" applyNumberFormat="1" applyFont="1" applyFill="1" applyBorder="1" applyAlignment="1">
      <alignment horizontal="left" vertical="center" wrapText="1"/>
    </xf>
    <xf numFmtId="2" fontId="27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2" fillId="0" borderId="0" xfId="4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wrapText="1"/>
    </xf>
    <xf numFmtId="3" fontId="25" fillId="0" borderId="1" xfId="8" applyNumberFormat="1" applyFont="1" applyFill="1" applyBorder="1" applyAlignment="1">
      <alignment horizontal="center"/>
    </xf>
    <xf numFmtId="0" fontId="12" fillId="0" borderId="1" xfId="4" applyFont="1" applyFill="1" applyBorder="1" applyAlignment="1">
      <alignment vertical="center" wrapText="1"/>
    </xf>
    <xf numFmtId="0" fontId="18" fillId="0" borderId="1" xfId="2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/>
    </xf>
    <xf numFmtId="49" fontId="18" fillId="0" borderId="4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0" fontId="12" fillId="0" borderId="1" xfId="22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/>
    </xf>
    <xf numFmtId="49" fontId="25" fillId="0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4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3" fontId="18" fillId="0" borderId="1" xfId="8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left" wrapText="1"/>
    </xf>
    <xf numFmtId="49" fontId="18" fillId="0" borderId="1" xfId="8" applyNumberFormat="1" applyFont="1" applyFill="1" applyBorder="1" applyAlignment="1">
      <alignment horizontal="center"/>
    </xf>
    <xf numFmtId="3" fontId="18" fillId="0" borderId="1" xfId="4" applyNumberFormat="1" applyFont="1" applyFill="1" applyBorder="1" applyAlignment="1">
      <alignment wrapText="1"/>
    </xf>
    <xf numFmtId="3" fontId="18" fillId="0" borderId="1" xfId="4" applyNumberFormat="1" applyFont="1" applyFill="1" applyBorder="1" applyAlignment="1">
      <alignment vertical="top" wrapText="1"/>
    </xf>
    <xf numFmtId="1" fontId="18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/>
    </xf>
    <xf numFmtId="3" fontId="18" fillId="0" borderId="1" xfId="0" applyNumberFormat="1" applyFont="1" applyFill="1" applyBorder="1" applyAlignment="1">
      <alignment horizontal="left" wrapText="1"/>
    </xf>
    <xf numFmtId="49" fontId="25" fillId="0" borderId="1" xfId="8" applyNumberFormat="1" applyFont="1" applyFill="1" applyBorder="1" applyAlignment="1">
      <alignment horizontal="center"/>
    </xf>
    <xf numFmtId="3" fontId="18" fillId="0" borderId="1" xfId="16" applyNumberFormat="1" applyFont="1" applyFill="1" applyBorder="1" applyAlignment="1">
      <alignment wrapText="1"/>
    </xf>
    <xf numFmtId="0" fontId="12" fillId="0" borderId="0" xfId="0" applyFont="1" applyFill="1" applyAlignment="1"/>
    <xf numFmtId="3" fontId="12" fillId="0" borderId="0" xfId="0" applyNumberFormat="1" applyFont="1" applyFill="1" applyAlignment="1">
      <alignment horizontal="center"/>
    </xf>
    <xf numFmtId="4" fontId="18" fillId="0" borderId="1" xfId="0" applyNumberFormat="1" applyFont="1" applyFill="1" applyBorder="1" applyAlignment="1">
      <alignment horizontal="center"/>
    </xf>
    <xf numFmtId="0" fontId="17" fillId="0" borderId="0" xfId="4" applyFont="1" applyFill="1"/>
    <xf numFmtId="0" fontId="27" fillId="0" borderId="1" xfId="0" applyFont="1" applyFill="1" applyBorder="1" applyAlignment="1"/>
    <xf numFmtId="0" fontId="0" fillId="0" borderId="1" xfId="0" applyFill="1" applyBorder="1" applyAlignment="1"/>
    <xf numFmtId="0" fontId="27" fillId="0" borderId="1" xfId="12" applyFont="1" applyFill="1" applyBorder="1" applyAlignment="1">
      <alignment horizontal="center" vertical="center" wrapText="1"/>
    </xf>
    <xf numFmtId="0" fontId="27" fillId="0" borderId="2" xfId="12" applyFont="1" applyFill="1" applyBorder="1" applyAlignment="1">
      <alignment horizontal="center" vertical="center" wrapText="1"/>
    </xf>
    <xf numFmtId="0" fontId="27" fillId="0" borderId="0" xfId="0" applyFont="1" applyFill="1"/>
    <xf numFmtId="0" fontId="15" fillId="0" borderId="1" xfId="12" applyFont="1" applyFill="1" applyBorder="1" applyAlignment="1">
      <alignment horizontal="center" vertical="center" wrapText="1"/>
    </xf>
    <xf numFmtId="0" fontId="24" fillId="0" borderId="1" xfId="12" applyFont="1" applyFill="1" applyBorder="1" applyAlignment="1">
      <alignment horizontal="center" vertical="center" wrapText="1"/>
    </xf>
    <xf numFmtId="0" fontId="3" fillId="0" borderId="0" xfId="4" applyFont="1" applyFill="1" applyAlignment="1">
      <alignment wrapText="1"/>
    </xf>
    <xf numFmtId="49" fontId="4" fillId="0" borderId="1" xfId="12" applyNumberFormat="1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wrapText="1"/>
    </xf>
    <xf numFmtId="0" fontId="47" fillId="0" borderId="0" xfId="0" applyFont="1" applyFill="1" applyAlignment="1">
      <alignment textRotation="90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4" fillId="0" borderId="1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justify" wrapText="1"/>
    </xf>
    <xf numFmtId="0" fontId="37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4" fontId="27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wrapText="1"/>
    </xf>
    <xf numFmtId="2" fontId="27" fillId="0" borderId="1" xfId="0" applyNumberFormat="1" applyFont="1" applyFill="1" applyBorder="1" applyAlignment="1">
      <alignment horizontal="center" wrapText="1"/>
    </xf>
    <xf numFmtId="3" fontId="27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vertical="center" wrapText="1"/>
    </xf>
    <xf numFmtId="0" fontId="2" fillId="4" borderId="1" xfId="12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8" fillId="0" borderId="1" xfId="2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vertical="center" wrapText="1"/>
    </xf>
    <xf numFmtId="0" fontId="62" fillId="0" borderId="1" xfId="0" applyFont="1" applyFill="1" applyBorder="1" applyAlignment="1">
      <alignment vertical="center" wrapText="1"/>
    </xf>
    <xf numFmtId="0" fontId="62" fillId="0" borderId="1" xfId="4" applyFont="1" applyFill="1" applyBorder="1" applyAlignment="1">
      <alignment vertical="center" wrapText="1"/>
    </xf>
    <xf numFmtId="167" fontId="18" fillId="0" borderId="1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1" xfId="9" applyFont="1" applyFill="1" applyBorder="1" applyAlignment="1">
      <alignment vertical="top" wrapText="1"/>
    </xf>
    <xf numFmtId="0" fontId="18" fillId="0" borderId="1" xfId="11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horizontal="left" vertical="top" wrapText="1"/>
    </xf>
    <xf numFmtId="3" fontId="18" fillId="0" borderId="1" xfId="2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vertical="top" wrapText="1"/>
    </xf>
    <xf numFmtId="3" fontId="18" fillId="0" borderId="1" xfId="5" applyNumberFormat="1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vertical="top" wrapText="1"/>
    </xf>
    <xf numFmtId="3" fontId="18" fillId="0" borderId="1" xfId="6" applyNumberFormat="1" applyFont="1" applyFill="1" applyBorder="1" applyAlignment="1">
      <alignment vertical="top" wrapText="1"/>
    </xf>
    <xf numFmtId="3" fontId="18" fillId="0" borderId="9" xfId="0" applyNumberFormat="1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3" fontId="18" fillId="0" borderId="1" xfId="7" applyNumberFormat="1" applyFont="1" applyFill="1" applyBorder="1" applyAlignment="1">
      <alignment vertical="top" wrapText="1"/>
    </xf>
    <xf numFmtId="3" fontId="12" fillId="0" borderId="4" xfId="0" applyNumberFormat="1" applyFont="1" applyFill="1" applyBorder="1" applyAlignment="1">
      <alignment horizontal="left" vertical="top" wrapText="1"/>
    </xf>
    <xf numFmtId="3" fontId="12" fillId="0" borderId="1" xfId="22" applyNumberFormat="1" applyFont="1" applyFill="1" applyBorder="1" applyAlignment="1">
      <alignment horizontal="left" vertical="top" wrapText="1"/>
    </xf>
    <xf numFmtId="0" fontId="12" fillId="0" borderId="1" xfId="22" applyFont="1" applyFill="1" applyBorder="1" applyAlignment="1">
      <alignment horizontal="left" vertical="top" wrapText="1"/>
    </xf>
    <xf numFmtId="3" fontId="18" fillId="0" borderId="2" xfId="4" applyNumberFormat="1" applyFont="1" applyFill="1" applyBorder="1" applyAlignment="1">
      <alignment wrapText="1"/>
    </xf>
    <xf numFmtId="0" fontId="33" fillId="0" borderId="4" xfId="0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horizontal="center" vertical="center" textRotation="90" wrapText="1"/>
    </xf>
    <xf numFmtId="49" fontId="51" fillId="0" borderId="1" xfId="12" applyNumberFormat="1" applyFont="1" applyFill="1" applyBorder="1" applyAlignment="1">
      <alignment horizontal="center" vertical="center" textRotation="90" wrapText="1"/>
    </xf>
    <xf numFmtId="49" fontId="4" fillId="0" borderId="0" xfId="0" applyNumberFormat="1" applyFont="1" applyFill="1" applyAlignment="1">
      <alignment horizontal="center" vertical="center" textRotation="90" wrapText="1"/>
    </xf>
    <xf numFmtId="0" fontId="53" fillId="0" borderId="0" xfId="18" applyFont="1" applyFill="1" applyBorder="1" applyAlignment="1">
      <alignment horizontal="left" vertical="top" wrapText="1"/>
    </xf>
    <xf numFmtId="0" fontId="13" fillId="0" borderId="0" xfId="18" applyFont="1" applyFill="1" applyBorder="1" applyAlignment="1">
      <alignment horizontal="left" vertical="top"/>
    </xf>
    <xf numFmtId="170" fontId="13" fillId="0" borderId="0" xfId="18" applyNumberFormat="1" applyFont="1" applyFill="1" applyBorder="1" applyAlignment="1">
      <alignment horizontal="left" vertical="top"/>
    </xf>
    <xf numFmtId="0" fontId="13" fillId="0" borderId="0" xfId="18" applyFont="1" applyFill="1" applyAlignment="1">
      <alignment horizontal="left" vertical="top"/>
    </xf>
    <xf numFmtId="0" fontId="53" fillId="0" borderId="12" xfId="18" applyFont="1" applyFill="1" applyBorder="1" applyAlignment="1">
      <alignment horizontal="center" vertical="top" wrapText="1"/>
    </xf>
    <xf numFmtId="0" fontId="53" fillId="0" borderId="0" xfId="18" applyFont="1" applyFill="1" applyBorder="1" applyAlignment="1">
      <alignment horizontal="center" vertical="top"/>
    </xf>
    <xf numFmtId="0" fontId="53" fillId="0" borderId="17" xfId="18" applyFont="1" applyFill="1" applyBorder="1" applyAlignment="1">
      <alignment horizontal="left" vertical="top" wrapText="1"/>
    </xf>
    <xf numFmtId="0" fontId="64" fillId="0" borderId="18" xfId="18" applyFont="1" applyFill="1" applyBorder="1" applyAlignment="1">
      <alignment horizontal="center" vertical="top"/>
    </xf>
    <xf numFmtId="0" fontId="64" fillId="0" borderId="17" xfId="18" applyFont="1" applyFill="1" applyBorder="1" applyAlignment="1">
      <alignment horizontal="center" vertical="center" wrapText="1"/>
    </xf>
    <xf numFmtId="0" fontId="64" fillId="0" borderId="19" xfId="18" applyFont="1" applyFill="1" applyBorder="1" applyAlignment="1">
      <alignment vertical="center"/>
    </xf>
    <xf numFmtId="0" fontId="64" fillId="0" borderId="19" xfId="18" applyFont="1" applyFill="1" applyBorder="1" applyAlignment="1">
      <alignment horizontal="center" vertical="center"/>
    </xf>
    <xf numFmtId="0" fontId="64" fillId="0" borderId="19" xfId="18" applyFont="1" applyFill="1" applyBorder="1" applyAlignment="1">
      <alignment horizontal="center" vertical="center" wrapText="1"/>
    </xf>
    <xf numFmtId="170" fontId="54" fillId="0" borderId="19" xfId="18" applyNumberFormat="1" applyFont="1" applyFill="1" applyBorder="1" applyAlignment="1">
      <alignment horizontal="center" vertical="center" wrapText="1"/>
    </xf>
    <xf numFmtId="49" fontId="25" fillId="0" borderId="19" xfId="18" applyNumberFormat="1" applyFont="1" applyFill="1" applyBorder="1" applyAlignment="1">
      <alignment horizontal="center" vertical="center" wrapText="1"/>
    </xf>
    <xf numFmtId="170" fontId="25" fillId="0" borderId="19" xfId="18" applyNumberFormat="1" applyFont="1" applyFill="1" applyBorder="1" applyAlignment="1">
      <alignment horizontal="center" vertical="center" wrapText="1"/>
    </xf>
    <xf numFmtId="170" fontId="25" fillId="0" borderId="20" xfId="18" applyNumberFormat="1" applyFont="1" applyFill="1" applyBorder="1" applyAlignment="1">
      <alignment horizontal="center" vertical="center" wrapText="1"/>
    </xf>
    <xf numFmtId="0" fontId="25" fillId="0" borderId="21" xfId="18" applyFont="1" applyFill="1" applyBorder="1" applyAlignment="1">
      <alignment horizontal="center" vertical="center" wrapText="1"/>
    </xf>
    <xf numFmtId="0" fontId="53" fillId="0" borderId="0" xfId="18" applyFont="1" applyFill="1" applyBorder="1" applyAlignment="1">
      <alignment horizontal="left" vertical="top"/>
    </xf>
    <xf numFmtId="0" fontId="53" fillId="0" borderId="0" xfId="18" applyFont="1" applyFill="1" applyAlignment="1">
      <alignment horizontal="left" vertical="top"/>
    </xf>
    <xf numFmtId="0" fontId="24" fillId="0" borderId="24" xfId="18" applyFont="1" applyFill="1" applyBorder="1" applyAlignment="1">
      <alignment horizontal="left" vertical="top" wrapText="1"/>
    </xf>
    <xf numFmtId="170" fontId="24" fillId="0" borderId="4" xfId="18" applyNumberFormat="1" applyFont="1" applyFill="1" applyBorder="1" applyAlignment="1">
      <alignment horizontal="left" vertical="top"/>
    </xf>
    <xf numFmtId="49" fontId="24" fillId="0" borderId="4" xfId="18" applyNumberFormat="1" applyFont="1" applyFill="1" applyBorder="1" applyAlignment="1">
      <alignment horizontal="left" vertical="top"/>
    </xf>
    <xf numFmtId="49" fontId="24" fillId="0" borderId="12" xfId="18" applyNumberFormat="1" applyFont="1" applyFill="1" applyBorder="1" applyAlignment="1">
      <alignment horizontal="left" vertical="top"/>
    </xf>
    <xf numFmtId="49" fontId="24" fillId="0" borderId="12" xfId="18" applyNumberFormat="1" applyFont="1" applyFill="1" applyBorder="1" applyAlignment="1">
      <alignment horizontal="center" vertical="top"/>
    </xf>
    <xf numFmtId="0" fontId="24" fillId="0" borderId="25" xfId="18" applyFont="1" applyFill="1" applyBorder="1" applyAlignment="1">
      <alignment horizontal="left" vertical="top"/>
    </xf>
    <xf numFmtId="0" fontId="64" fillId="0" borderId="3" xfId="18" applyFont="1" applyFill="1" applyBorder="1" applyAlignment="1">
      <alignment vertical="top"/>
    </xf>
    <xf numFmtId="0" fontId="24" fillId="0" borderId="1" xfId="18" applyFont="1" applyFill="1" applyBorder="1" applyAlignment="1">
      <alignment horizontal="left" vertical="top"/>
    </xf>
    <xf numFmtId="0" fontId="24" fillId="0" borderId="1" xfId="18" applyFont="1" applyFill="1" applyBorder="1" applyAlignment="1">
      <alignment horizontal="left" vertical="top" wrapText="1"/>
    </xf>
    <xf numFmtId="170" fontId="24" fillId="0" borderId="1" xfId="18" applyNumberFormat="1" applyFont="1" applyFill="1" applyBorder="1" applyAlignment="1">
      <alignment horizontal="left" vertical="top"/>
    </xf>
    <xf numFmtId="49" fontId="24" fillId="0" borderId="1" xfId="18" applyNumberFormat="1" applyFont="1" applyFill="1" applyBorder="1" applyAlignment="1">
      <alignment horizontal="left" vertical="top"/>
    </xf>
    <xf numFmtId="49" fontId="24" fillId="0" borderId="9" xfId="18" applyNumberFormat="1" applyFont="1" applyFill="1" applyBorder="1" applyAlignment="1">
      <alignment horizontal="center" vertical="top"/>
    </xf>
    <xf numFmtId="0" fontId="24" fillId="0" borderId="28" xfId="18" applyFont="1" applyFill="1" applyBorder="1" applyAlignment="1">
      <alignment horizontal="left" vertical="top"/>
    </xf>
    <xf numFmtId="49" fontId="24" fillId="0" borderId="9" xfId="18" applyNumberFormat="1" applyFont="1" applyFill="1" applyBorder="1" applyAlignment="1">
      <alignment horizontal="left" vertical="top"/>
    </xf>
    <xf numFmtId="0" fontId="24" fillId="0" borderId="26" xfId="18" applyFont="1" applyFill="1" applyBorder="1" applyAlignment="1">
      <alignment vertical="top"/>
    </xf>
    <xf numFmtId="0" fontId="53" fillId="0" borderId="3" xfId="18" applyFont="1" applyFill="1" applyBorder="1" applyAlignment="1">
      <alignment vertical="top"/>
    </xf>
    <xf numFmtId="0" fontId="53" fillId="0" borderId="1" xfId="18" applyFont="1" applyFill="1" applyBorder="1" applyAlignment="1">
      <alignment horizontal="left" vertical="top"/>
    </xf>
    <xf numFmtId="0" fontId="64" fillId="0" borderId="1" xfId="18" applyFont="1" applyFill="1" applyBorder="1" applyAlignment="1">
      <alignment horizontal="center" vertical="center"/>
    </xf>
    <xf numFmtId="170" fontId="53" fillId="0" borderId="1" xfId="18" applyNumberFormat="1" applyFont="1" applyFill="1" applyBorder="1" applyAlignment="1">
      <alignment horizontal="left" vertical="top"/>
    </xf>
    <xf numFmtId="49" fontId="53" fillId="0" borderId="1" xfId="18" applyNumberFormat="1" applyFont="1" applyFill="1" applyBorder="1" applyAlignment="1">
      <alignment horizontal="left" vertical="top"/>
    </xf>
    <xf numFmtId="49" fontId="53" fillId="0" borderId="9" xfId="18" applyNumberFormat="1" applyFont="1" applyFill="1" applyBorder="1" applyAlignment="1">
      <alignment horizontal="left" vertical="top"/>
    </xf>
    <xf numFmtId="49" fontId="53" fillId="0" borderId="9" xfId="18" applyNumberFormat="1" applyFont="1" applyFill="1" applyBorder="1" applyAlignment="1">
      <alignment horizontal="center" vertical="top"/>
    </xf>
    <xf numFmtId="0" fontId="53" fillId="0" borderId="28" xfId="18" applyFont="1" applyFill="1" applyBorder="1" applyAlignment="1">
      <alignment horizontal="left" vertical="top"/>
    </xf>
    <xf numFmtId="170" fontId="24" fillId="0" borderId="2" xfId="18" applyNumberFormat="1" applyFont="1" applyFill="1" applyBorder="1" applyAlignment="1">
      <alignment horizontal="left" vertical="top"/>
    </xf>
    <xf numFmtId="49" fontId="24" fillId="0" borderId="2" xfId="18" applyNumberFormat="1" applyFont="1" applyFill="1" applyBorder="1" applyAlignment="1">
      <alignment horizontal="left" vertical="top"/>
    </xf>
    <xf numFmtId="49" fontId="24" fillId="0" borderId="11" xfId="18" applyNumberFormat="1" applyFont="1" applyFill="1" applyBorder="1" applyAlignment="1">
      <alignment horizontal="left" vertical="top"/>
    </xf>
    <xf numFmtId="49" fontId="24" fillId="0" borderId="11" xfId="18" applyNumberFormat="1" applyFont="1" applyFill="1" applyBorder="1" applyAlignment="1">
      <alignment horizontal="center" vertical="top"/>
    </xf>
    <xf numFmtId="0" fontId="53" fillId="0" borderId="29" xfId="18" applyFont="1" applyFill="1" applyBorder="1" applyAlignment="1">
      <alignment horizontal="left" vertical="top" wrapText="1"/>
    </xf>
    <xf numFmtId="0" fontId="53" fillId="0" borderId="2" xfId="18" applyFont="1" applyFill="1" applyBorder="1" applyAlignment="1">
      <alignment horizontal="right" vertical="top" wrapText="1"/>
    </xf>
    <xf numFmtId="49" fontId="64" fillId="0" borderId="11" xfId="18" applyNumberFormat="1" applyFont="1" applyFill="1" applyBorder="1" applyAlignment="1">
      <alignment vertical="top"/>
    </xf>
    <xf numFmtId="170" fontId="64" fillId="0" borderId="2" xfId="18" applyNumberFormat="1" applyFont="1" applyFill="1" applyBorder="1" applyAlignment="1">
      <alignment horizontal="left" vertical="top"/>
    </xf>
    <xf numFmtId="170" fontId="64" fillId="0" borderId="11" xfId="18" applyNumberFormat="1" applyFont="1" applyFill="1" applyBorder="1" applyAlignment="1">
      <alignment horizontal="center" vertical="top"/>
    </xf>
    <xf numFmtId="1" fontId="64" fillId="0" borderId="29" xfId="18" applyNumberFormat="1" applyFont="1" applyFill="1" applyBorder="1" applyAlignment="1">
      <alignment horizontal="left" vertical="top"/>
    </xf>
    <xf numFmtId="0" fontId="53" fillId="0" borderId="32" xfId="18" applyFont="1" applyFill="1" applyBorder="1" applyAlignment="1">
      <alignment horizontal="left" vertical="top"/>
    </xf>
    <xf numFmtId="49" fontId="24" fillId="0" borderId="24" xfId="18" applyNumberFormat="1" applyFont="1" applyFill="1" applyBorder="1" applyAlignment="1">
      <alignment horizontal="left" vertical="top" wrapText="1"/>
    </xf>
    <xf numFmtId="0" fontId="13" fillId="0" borderId="33" xfId="18" applyFont="1" applyFill="1" applyBorder="1" applyAlignment="1">
      <alignment horizontal="left" vertical="top" wrapText="1"/>
    </xf>
    <xf numFmtId="170" fontId="24" fillId="0" borderId="34" xfId="18" applyNumberFormat="1" applyFont="1" applyFill="1" applyBorder="1" applyAlignment="1">
      <alignment horizontal="left" vertical="top"/>
    </xf>
    <xf numFmtId="170" fontId="64" fillId="0" borderId="34" xfId="18" applyNumberFormat="1" applyFont="1" applyFill="1" applyBorder="1" applyAlignment="1">
      <alignment horizontal="left" vertical="top"/>
    </xf>
    <xf numFmtId="170" fontId="64" fillId="0" borderId="35" xfId="18" applyNumberFormat="1" applyFont="1" applyFill="1" applyBorder="1" applyAlignment="1">
      <alignment horizontal="center" vertical="top"/>
    </xf>
    <xf numFmtId="1" fontId="64" fillId="0" borderId="23" xfId="18" applyNumberFormat="1" applyFont="1" applyFill="1" applyBorder="1" applyAlignment="1">
      <alignment horizontal="left" vertical="top"/>
    </xf>
    <xf numFmtId="170" fontId="64" fillId="0" borderId="1" xfId="18" applyNumberFormat="1" applyFont="1" applyFill="1" applyBorder="1" applyAlignment="1">
      <alignment horizontal="left" vertical="top"/>
    </xf>
    <xf numFmtId="170" fontId="64" fillId="0" borderId="9" xfId="18" applyNumberFormat="1" applyFont="1" applyFill="1" applyBorder="1" applyAlignment="1">
      <alignment horizontal="center" vertical="top"/>
    </xf>
    <xf numFmtId="1" fontId="64" fillId="0" borderId="28" xfId="18" applyNumberFormat="1" applyFont="1" applyFill="1" applyBorder="1" applyAlignment="1">
      <alignment horizontal="left" vertical="top"/>
    </xf>
    <xf numFmtId="0" fontId="53" fillId="0" borderId="6" xfId="18" applyFont="1" applyFill="1" applyBorder="1" applyAlignment="1">
      <alignment vertical="top"/>
    </xf>
    <xf numFmtId="170" fontId="24" fillId="0" borderId="1" xfId="18" applyNumberFormat="1" applyFont="1" applyFill="1" applyBorder="1" applyAlignment="1">
      <alignment horizontal="center" vertical="top" wrapText="1"/>
    </xf>
    <xf numFmtId="0" fontId="24" fillId="0" borderId="9" xfId="18" applyFont="1" applyFill="1" applyBorder="1" applyAlignment="1">
      <alignment horizontal="center" vertical="top"/>
    </xf>
    <xf numFmtId="49" fontId="24" fillId="0" borderId="26" xfId="18" applyNumberFormat="1" applyFont="1" applyFill="1" applyBorder="1" applyAlignment="1">
      <alignment vertical="top" wrapText="1"/>
    </xf>
    <xf numFmtId="49" fontId="24" fillId="0" borderId="3" xfId="18" applyNumberFormat="1" applyFont="1" applyFill="1" applyBorder="1" applyAlignment="1">
      <alignment vertical="top" wrapText="1"/>
    </xf>
    <xf numFmtId="0" fontId="24" fillId="0" borderId="13" xfId="18" applyFont="1" applyFill="1" applyBorder="1" applyAlignment="1">
      <alignment horizontal="left" vertical="top"/>
    </xf>
    <xf numFmtId="0" fontId="24" fillId="0" borderId="13" xfId="18" applyFont="1" applyFill="1" applyBorder="1" applyAlignment="1">
      <alignment horizontal="center" vertical="top"/>
    </xf>
    <xf numFmtId="49" fontId="24" fillId="0" borderId="9" xfId="18" applyNumberFormat="1" applyFont="1" applyFill="1" applyBorder="1" applyAlignment="1">
      <alignment horizontal="left" vertical="top" wrapText="1"/>
    </xf>
    <xf numFmtId="49" fontId="24" fillId="0" borderId="9" xfId="18" applyNumberFormat="1" applyFont="1" applyFill="1" applyBorder="1" applyAlignment="1">
      <alignment horizontal="center" vertical="top" wrapText="1"/>
    </xf>
    <xf numFmtId="49" fontId="24" fillId="0" borderId="1" xfId="18" applyNumberFormat="1" applyFont="1" applyFill="1" applyBorder="1" applyAlignment="1">
      <alignment horizontal="left" vertical="top" wrapText="1"/>
    </xf>
    <xf numFmtId="170" fontId="24" fillId="0" borderId="1" xfId="18" applyNumberFormat="1" applyFont="1" applyFill="1" applyBorder="1" applyAlignment="1">
      <alignment horizontal="left" vertical="top" wrapText="1"/>
    </xf>
    <xf numFmtId="0" fontId="13" fillId="0" borderId="1" xfId="18" applyFont="1" applyFill="1" applyBorder="1" applyAlignment="1">
      <alignment horizontal="left" vertical="top"/>
    </xf>
    <xf numFmtId="0" fontId="13" fillId="0" borderId="1" xfId="18" applyFont="1" applyFill="1" applyBorder="1" applyAlignment="1">
      <alignment horizontal="left" vertical="top" wrapText="1"/>
    </xf>
    <xf numFmtId="170" fontId="13" fillId="0" borderId="1" xfId="18" applyNumberFormat="1" applyFont="1" applyFill="1" applyBorder="1" applyAlignment="1">
      <alignment horizontal="left" vertical="top"/>
    </xf>
    <xf numFmtId="49" fontId="13" fillId="0" borderId="1" xfId="18" applyNumberFormat="1" applyFont="1" applyFill="1" applyBorder="1" applyAlignment="1">
      <alignment horizontal="left" vertical="top"/>
    </xf>
    <xf numFmtId="0" fontId="53" fillId="0" borderId="1" xfId="18" applyFont="1" applyFill="1" applyBorder="1" applyAlignment="1">
      <alignment horizontal="center" vertical="top"/>
    </xf>
    <xf numFmtId="0" fontId="24" fillId="0" borderId="9" xfId="18" applyFont="1" applyFill="1" applyBorder="1" applyAlignment="1">
      <alignment horizontal="left" vertical="top"/>
    </xf>
    <xf numFmtId="0" fontId="24" fillId="0" borderId="1" xfId="18" applyFont="1" applyFill="1" applyBorder="1" applyAlignment="1">
      <alignment vertical="top" wrapText="1"/>
    </xf>
    <xf numFmtId="0" fontId="24" fillId="0" borderId="4" xfId="18" applyFont="1" applyFill="1" applyBorder="1" applyAlignment="1">
      <alignment vertical="top" wrapText="1"/>
    </xf>
    <xf numFmtId="170" fontId="24" fillId="0" borderId="4" xfId="18" applyNumberFormat="1" applyFont="1" applyFill="1" applyBorder="1" applyAlignment="1">
      <alignment horizontal="left" vertical="top" wrapText="1"/>
    </xf>
    <xf numFmtId="0" fontId="33" fillId="0" borderId="0" xfId="18" applyFont="1" applyFill="1" applyBorder="1" applyAlignment="1">
      <alignment vertical="top" wrapText="1"/>
    </xf>
    <xf numFmtId="49" fontId="24" fillId="0" borderId="30" xfId="18" applyNumberFormat="1" applyFont="1" applyFill="1" applyBorder="1" applyAlignment="1">
      <alignment vertical="top" wrapText="1"/>
    </xf>
    <xf numFmtId="49" fontId="24" fillId="0" borderId="36" xfId="18" applyNumberFormat="1" applyFont="1" applyFill="1" applyBorder="1" applyAlignment="1">
      <alignment vertical="top" wrapText="1"/>
    </xf>
    <xf numFmtId="49" fontId="24" fillId="0" borderId="37" xfId="18" applyNumberFormat="1" applyFont="1" applyFill="1" applyBorder="1" applyAlignment="1">
      <alignment horizontal="left" vertical="top" wrapText="1"/>
    </xf>
    <xf numFmtId="49" fontId="64" fillId="0" borderId="38" xfId="18" applyNumberFormat="1" applyFont="1" applyFill="1" applyBorder="1" applyAlignment="1">
      <alignment horizontal="right" vertical="top" wrapText="1"/>
    </xf>
    <xf numFmtId="170" fontId="18" fillId="0" borderId="16" xfId="18" applyNumberFormat="1" applyFont="1" applyFill="1" applyBorder="1" applyAlignment="1">
      <alignment horizontal="center" vertical="top" wrapText="1"/>
    </xf>
    <xf numFmtId="49" fontId="64" fillId="0" borderId="38" xfId="18" applyNumberFormat="1" applyFont="1" applyFill="1" applyBorder="1" applyAlignment="1">
      <alignment horizontal="left" vertical="top"/>
    </xf>
    <xf numFmtId="2" fontId="64" fillId="0" borderId="38" xfId="18" applyNumberFormat="1" applyFont="1" applyFill="1" applyBorder="1" applyAlignment="1">
      <alignment horizontal="left" vertical="top"/>
    </xf>
    <xf numFmtId="2" fontId="64" fillId="0" borderId="39" xfId="18" applyNumberFormat="1" applyFont="1" applyFill="1" applyBorder="1" applyAlignment="1">
      <alignment horizontal="center" vertical="top"/>
    </xf>
    <xf numFmtId="1" fontId="64" fillId="0" borderId="31" xfId="18" applyNumberFormat="1" applyFont="1" applyFill="1" applyBorder="1" applyAlignment="1">
      <alignment horizontal="left" vertical="top"/>
    </xf>
    <xf numFmtId="49" fontId="13" fillId="0" borderId="24" xfId="18" applyNumberFormat="1" applyFont="1" applyFill="1" applyBorder="1" applyAlignment="1">
      <alignment horizontal="left" vertical="top"/>
    </xf>
    <xf numFmtId="2" fontId="64" fillId="0" borderId="34" xfId="18" applyNumberFormat="1" applyFont="1" applyFill="1" applyBorder="1" applyAlignment="1">
      <alignment horizontal="left" vertical="top"/>
    </xf>
    <xf numFmtId="2" fontId="64" fillId="0" borderId="35" xfId="18" applyNumberFormat="1" applyFont="1" applyFill="1" applyBorder="1" applyAlignment="1">
      <alignment horizontal="center" vertical="top"/>
    </xf>
    <xf numFmtId="49" fontId="13" fillId="0" borderId="40" xfId="18" applyNumberFormat="1" applyFont="1" applyFill="1" applyBorder="1" applyAlignment="1">
      <alignment horizontal="left" vertical="top"/>
    </xf>
    <xf numFmtId="2" fontId="64" fillId="0" borderId="1" xfId="18" applyNumberFormat="1" applyFont="1" applyFill="1" applyBorder="1" applyAlignment="1">
      <alignment horizontal="left" vertical="top"/>
    </xf>
    <xf numFmtId="2" fontId="64" fillId="0" borderId="9" xfId="18" applyNumberFormat="1" applyFont="1" applyFill="1" applyBorder="1" applyAlignment="1">
      <alignment horizontal="center" vertical="top"/>
    </xf>
    <xf numFmtId="0" fontId="13" fillId="0" borderId="2" xfId="18" applyFont="1" applyFill="1" applyBorder="1" applyAlignment="1">
      <alignment vertical="top" wrapText="1"/>
    </xf>
    <xf numFmtId="49" fontId="24" fillId="0" borderId="40" xfId="18" applyNumberFormat="1" applyFont="1" applyFill="1" applyBorder="1" applyAlignment="1">
      <alignment horizontal="left" vertical="top"/>
    </xf>
    <xf numFmtId="2" fontId="64" fillId="0" borderId="4" xfId="18" applyNumberFormat="1" applyFont="1" applyFill="1" applyBorder="1" applyAlignment="1">
      <alignment horizontal="left" vertical="top"/>
    </xf>
    <xf numFmtId="2" fontId="64" fillId="0" borderId="13" xfId="18" applyNumberFormat="1" applyFont="1" applyFill="1" applyBorder="1" applyAlignment="1">
      <alignment horizontal="center" vertical="top"/>
    </xf>
    <xf numFmtId="1" fontId="64" fillId="0" borderId="25" xfId="18" applyNumberFormat="1" applyFont="1" applyFill="1" applyBorder="1" applyAlignment="1">
      <alignment horizontal="left" vertical="top"/>
    </xf>
    <xf numFmtId="0" fontId="53" fillId="0" borderId="4" xfId="18" applyFont="1" applyFill="1" applyBorder="1" applyAlignment="1">
      <alignment horizontal="center" vertical="center" wrapText="1"/>
    </xf>
    <xf numFmtId="170" fontId="13" fillId="0" borderId="4" xfId="18" applyNumberFormat="1" applyFont="1" applyFill="1" applyBorder="1" applyAlignment="1">
      <alignment horizontal="center" vertical="center"/>
    </xf>
    <xf numFmtId="49" fontId="13" fillId="0" borderId="4" xfId="18" applyNumberFormat="1" applyFont="1" applyFill="1" applyBorder="1" applyAlignment="1">
      <alignment horizontal="center" vertical="center"/>
    </xf>
    <xf numFmtId="49" fontId="13" fillId="0" borderId="4" xfId="18" applyNumberFormat="1" applyFont="1" applyFill="1" applyBorder="1" applyAlignment="1">
      <alignment horizontal="left" vertical="top"/>
    </xf>
    <xf numFmtId="49" fontId="13" fillId="0" borderId="13" xfId="18" applyNumberFormat="1" applyFont="1" applyFill="1" applyBorder="1" applyAlignment="1">
      <alignment horizontal="center" vertical="top"/>
    </xf>
    <xf numFmtId="0" fontId="24" fillId="0" borderId="0" xfId="18" applyFont="1" applyFill="1" applyBorder="1" applyAlignment="1">
      <alignment vertical="top" wrapText="1"/>
    </xf>
    <xf numFmtId="0" fontId="24" fillId="0" borderId="0" xfId="18" applyFont="1" applyFill="1" applyBorder="1" applyAlignment="1">
      <alignment horizontal="center" vertical="top" wrapText="1"/>
    </xf>
    <xf numFmtId="0" fontId="24" fillId="0" borderId="0" xfId="18" applyFont="1" applyFill="1" applyAlignment="1">
      <alignment vertical="top" wrapText="1"/>
    </xf>
    <xf numFmtId="0" fontId="24" fillId="0" borderId="0" xfId="18" applyFont="1" applyFill="1" applyAlignment="1">
      <alignment vertical="top"/>
    </xf>
    <xf numFmtId="0" fontId="24" fillId="0" borderId="1" xfId="18" applyFont="1" applyFill="1" applyBorder="1" applyAlignment="1">
      <alignment vertical="top"/>
    </xf>
    <xf numFmtId="49" fontId="13" fillId="0" borderId="9" xfId="18" applyNumberFormat="1" applyFont="1" applyFill="1" applyBorder="1" applyAlignment="1">
      <alignment horizontal="center" vertical="top"/>
    </xf>
    <xf numFmtId="0" fontId="24" fillId="0" borderId="43" xfId="18" applyFont="1" applyFill="1" applyBorder="1" applyAlignment="1">
      <alignment horizontal="left" vertical="top"/>
    </xf>
    <xf numFmtId="0" fontId="24" fillId="0" borderId="3" xfId="18" applyFont="1" applyFill="1" applyBorder="1" applyAlignment="1">
      <alignment vertical="top"/>
    </xf>
    <xf numFmtId="0" fontId="45" fillId="0" borderId="1" xfId="18" applyFont="1" applyFill="1" applyBorder="1" applyAlignment="1">
      <alignment horizontal="left" vertical="top"/>
    </xf>
    <xf numFmtId="0" fontId="45" fillId="0" borderId="9" xfId="18" applyFont="1" applyFill="1" applyBorder="1" applyAlignment="1">
      <alignment horizontal="center" vertical="top"/>
    </xf>
    <xf numFmtId="169" fontId="45" fillId="0" borderId="1" xfId="18" applyNumberFormat="1" applyFont="1" applyFill="1" applyBorder="1" applyAlignment="1">
      <alignment horizontal="left" vertical="top" wrapText="1"/>
    </xf>
    <xf numFmtId="49" fontId="13" fillId="0" borderId="1" xfId="18" applyNumberFormat="1" applyFont="1" applyFill="1" applyBorder="1" applyAlignment="1">
      <alignment horizontal="left" vertical="top" wrapText="1"/>
    </xf>
    <xf numFmtId="49" fontId="13" fillId="0" borderId="9" xfId="18" applyNumberFormat="1" applyFont="1" applyFill="1" applyBorder="1" applyAlignment="1">
      <alignment horizontal="center" vertical="top" wrapText="1"/>
    </xf>
    <xf numFmtId="172" fontId="24" fillId="0" borderId="1" xfId="18" applyNumberFormat="1" applyFont="1" applyFill="1" applyBorder="1" applyAlignment="1">
      <alignment horizontal="left" vertical="top"/>
    </xf>
    <xf numFmtId="0" fontId="24" fillId="0" borderId="43" xfId="18" applyFont="1" applyFill="1" applyBorder="1" applyAlignment="1">
      <alignment vertical="top"/>
    </xf>
    <xf numFmtId="49" fontId="13" fillId="0" borderId="44" xfId="18" applyNumberFormat="1" applyFont="1" applyFill="1" applyBorder="1" applyAlignment="1">
      <alignment horizontal="center" vertical="top"/>
    </xf>
    <xf numFmtId="0" fontId="13" fillId="0" borderId="36" xfId="18" applyFont="1" applyFill="1" applyBorder="1" applyAlignment="1">
      <alignment horizontal="left" vertical="top" wrapText="1"/>
    </xf>
    <xf numFmtId="0" fontId="24" fillId="0" borderId="37" xfId="18" applyFont="1" applyFill="1" applyBorder="1" applyAlignment="1">
      <alignment horizontal="left" vertical="top"/>
    </xf>
    <xf numFmtId="0" fontId="65" fillId="0" borderId="38" xfId="18" applyFont="1" applyFill="1" applyBorder="1" applyAlignment="1">
      <alignment horizontal="right" vertical="top" wrapText="1"/>
    </xf>
    <xf numFmtId="0" fontId="24" fillId="0" borderId="38" xfId="18" applyFont="1" applyFill="1" applyBorder="1" applyAlignment="1">
      <alignment vertical="top"/>
    </xf>
    <xf numFmtId="49" fontId="64" fillId="0" borderId="38" xfId="18" applyNumberFormat="1" applyFont="1" applyFill="1" applyBorder="1" applyAlignment="1">
      <alignment horizontal="center" vertical="top" wrapText="1"/>
    </xf>
    <xf numFmtId="0" fontId="64" fillId="0" borderId="38" xfId="18" applyFont="1" applyFill="1" applyBorder="1" applyAlignment="1">
      <alignment horizontal="left" vertical="top"/>
    </xf>
    <xf numFmtId="0" fontId="64" fillId="0" borderId="38" xfId="18" applyFont="1" applyFill="1" applyBorder="1" applyAlignment="1">
      <alignment horizontal="center" vertical="top"/>
    </xf>
    <xf numFmtId="170" fontId="24" fillId="0" borderId="3" xfId="18" applyNumberFormat="1" applyFont="1" applyFill="1" applyBorder="1" applyAlignment="1">
      <alignment horizontal="left" vertical="top"/>
    </xf>
    <xf numFmtId="0" fontId="64" fillId="0" borderId="3" xfId="18" applyFont="1" applyFill="1" applyBorder="1" applyAlignment="1">
      <alignment horizontal="left" vertical="top"/>
    </xf>
    <xf numFmtId="0" fontId="64" fillId="0" borderId="12" xfId="18" applyFont="1" applyFill="1" applyBorder="1" applyAlignment="1">
      <alignment horizontal="center" vertical="top"/>
    </xf>
    <xf numFmtId="0" fontId="53" fillId="0" borderId="27" xfId="18" applyFont="1" applyFill="1" applyBorder="1" applyAlignment="1">
      <alignment horizontal="left" vertical="top"/>
    </xf>
    <xf numFmtId="0" fontId="24" fillId="0" borderId="40" xfId="18" applyFont="1" applyFill="1" applyBorder="1" applyAlignment="1">
      <alignment horizontal="left" vertical="top"/>
    </xf>
    <xf numFmtId="0" fontId="64" fillId="0" borderId="1" xfId="18" applyFont="1" applyFill="1" applyBorder="1" applyAlignment="1">
      <alignment horizontal="left" vertical="top"/>
    </xf>
    <xf numFmtId="0" fontId="64" fillId="0" borderId="9" xfId="18" applyFont="1" applyFill="1" applyBorder="1" applyAlignment="1">
      <alignment horizontal="center" vertical="top"/>
    </xf>
    <xf numFmtId="0" fontId="64" fillId="0" borderId="4" xfId="18" applyFont="1" applyFill="1" applyBorder="1" applyAlignment="1">
      <alignment horizontal="center" vertical="center" wrapText="1"/>
    </xf>
    <xf numFmtId="49" fontId="24" fillId="0" borderId="13" xfId="18" applyNumberFormat="1" applyFont="1" applyFill="1" applyBorder="1" applyAlignment="1">
      <alignment horizontal="left" vertical="top"/>
    </xf>
    <xf numFmtId="49" fontId="24" fillId="0" borderId="13" xfId="18" applyNumberFormat="1" applyFont="1" applyFill="1" applyBorder="1" applyAlignment="1">
      <alignment horizontal="center" vertical="top"/>
    </xf>
    <xf numFmtId="49" fontId="13" fillId="0" borderId="13" xfId="18" applyNumberFormat="1" applyFont="1" applyFill="1" applyBorder="1" applyAlignment="1">
      <alignment horizontal="left" vertical="top"/>
    </xf>
    <xf numFmtId="0" fontId="53" fillId="0" borderId="1" xfId="18" applyFont="1" applyFill="1" applyBorder="1" applyAlignment="1">
      <alignment horizontal="center" vertical="center"/>
    </xf>
    <xf numFmtId="0" fontId="33" fillId="0" borderId="1" xfId="18" applyFont="1" applyFill="1" applyBorder="1" applyAlignment="1">
      <alignment vertical="top" wrapText="1"/>
    </xf>
    <xf numFmtId="170" fontId="24" fillId="0" borderId="7" xfId="18" applyNumberFormat="1" applyFont="1" applyFill="1" applyBorder="1" applyAlignment="1">
      <alignment horizontal="left" vertical="top"/>
    </xf>
    <xf numFmtId="49" fontId="13" fillId="0" borderId="9" xfId="18" applyNumberFormat="1" applyFont="1" applyFill="1" applyBorder="1" applyAlignment="1">
      <alignment horizontal="left" vertical="top"/>
    </xf>
    <xf numFmtId="0" fontId="13" fillId="0" borderId="28" xfId="18" applyFont="1" applyFill="1" applyBorder="1" applyAlignment="1">
      <alignment horizontal="left" vertical="top"/>
    </xf>
    <xf numFmtId="0" fontId="13" fillId="0" borderId="43" xfId="18" applyFont="1" applyFill="1" applyBorder="1" applyAlignment="1">
      <alignment horizontal="left" vertical="top"/>
    </xf>
    <xf numFmtId="0" fontId="64" fillId="0" borderId="2" xfId="18" applyFont="1" applyFill="1" applyBorder="1" applyAlignment="1">
      <alignment horizontal="right" vertical="top" wrapText="1"/>
    </xf>
    <xf numFmtId="49" fontId="64" fillId="0" borderId="2" xfId="18" applyNumberFormat="1" applyFont="1" applyFill="1" applyBorder="1" applyAlignment="1">
      <alignment horizontal="left" vertical="top"/>
    </xf>
    <xf numFmtId="49" fontId="64" fillId="0" borderId="7" xfId="18" applyNumberFormat="1" applyFont="1" applyFill="1" applyBorder="1" applyAlignment="1">
      <alignment horizontal="left" vertical="top"/>
    </xf>
    <xf numFmtId="49" fontId="64" fillId="0" borderId="45" xfId="18" applyNumberFormat="1" applyFont="1" applyFill="1" applyBorder="1" applyAlignment="1">
      <alignment horizontal="center" vertical="top"/>
    </xf>
    <xf numFmtId="0" fontId="64" fillId="0" borderId="29" xfId="18" applyFont="1" applyFill="1" applyBorder="1" applyAlignment="1">
      <alignment horizontal="left" vertical="top"/>
    </xf>
    <xf numFmtId="0" fontId="24" fillId="0" borderId="24" xfId="18" applyFont="1" applyFill="1" applyBorder="1" applyAlignment="1">
      <alignment horizontal="left" vertical="top"/>
    </xf>
    <xf numFmtId="0" fontId="24" fillId="0" borderId="33" xfId="18" applyFont="1" applyFill="1" applyBorder="1" applyAlignment="1">
      <alignment horizontal="left" vertical="top" wrapText="1"/>
    </xf>
    <xf numFmtId="49" fontId="64" fillId="0" borderId="46" xfId="18" applyNumberFormat="1" applyFont="1" applyFill="1" applyBorder="1" applyAlignment="1">
      <alignment horizontal="left" vertical="top"/>
    </xf>
    <xf numFmtId="49" fontId="64" fillId="0" borderId="47" xfId="18" applyNumberFormat="1" applyFont="1" applyFill="1" applyBorder="1" applyAlignment="1">
      <alignment horizontal="center" vertical="top"/>
    </xf>
    <xf numFmtId="0" fontId="64" fillId="0" borderId="23" xfId="18" applyFont="1" applyFill="1" applyBorder="1" applyAlignment="1">
      <alignment horizontal="left" vertical="top"/>
    </xf>
    <xf numFmtId="49" fontId="64" fillId="0" borderId="1" xfId="18" applyNumberFormat="1" applyFont="1" applyFill="1" applyBorder="1" applyAlignment="1">
      <alignment horizontal="left" vertical="top"/>
    </xf>
    <xf numFmtId="49" fontId="64" fillId="0" borderId="9" xfId="18" applyNumberFormat="1" applyFont="1" applyFill="1" applyBorder="1" applyAlignment="1">
      <alignment horizontal="center" vertical="top"/>
    </xf>
    <xf numFmtId="0" fontId="64" fillId="0" borderId="28" xfId="18" applyFont="1" applyFill="1" applyBorder="1" applyAlignment="1">
      <alignment horizontal="left" vertical="top"/>
    </xf>
    <xf numFmtId="0" fontId="13" fillId="0" borderId="40" xfId="18" applyFont="1" applyFill="1" applyBorder="1" applyAlignment="1">
      <alignment horizontal="left" vertical="top"/>
    </xf>
    <xf numFmtId="0" fontId="24" fillId="0" borderId="4" xfId="18" applyFont="1" applyFill="1" applyBorder="1" applyAlignment="1">
      <alignment horizontal="center" vertical="top"/>
    </xf>
    <xf numFmtId="170" fontId="24" fillId="0" borderId="5" xfId="18" applyNumberFormat="1" applyFont="1" applyFill="1" applyBorder="1" applyAlignment="1">
      <alignment horizontal="left" vertical="top"/>
    </xf>
    <xf numFmtId="0" fontId="66" fillId="0" borderId="1" xfId="18" applyFont="1" applyFill="1" applyBorder="1" applyAlignment="1">
      <alignment horizontal="left" vertical="top"/>
    </xf>
    <xf numFmtId="0" fontId="33" fillId="0" borderId="1" xfId="18" applyFont="1" applyFill="1" applyBorder="1" applyAlignment="1">
      <alignment horizontal="left" vertical="top"/>
    </xf>
    <xf numFmtId="49" fontId="24" fillId="0" borderId="0" xfId="18" applyNumberFormat="1" applyFont="1" applyFill="1" applyBorder="1" applyAlignment="1">
      <alignment horizontal="left" vertical="top"/>
    </xf>
    <xf numFmtId="0" fontId="13" fillId="0" borderId="26" xfId="18" applyFont="1" applyFill="1" applyBorder="1" applyAlignment="1">
      <alignment horizontal="left" vertical="top"/>
    </xf>
    <xf numFmtId="170" fontId="24" fillId="0" borderId="28" xfId="18" applyNumberFormat="1" applyFont="1" applyFill="1" applyBorder="1" applyAlignment="1">
      <alignment horizontal="left" vertical="top"/>
    </xf>
    <xf numFmtId="0" fontId="64" fillId="0" borderId="25" xfId="18" applyFont="1" applyFill="1" applyBorder="1" applyAlignment="1">
      <alignment horizontal="left" vertical="top"/>
    </xf>
    <xf numFmtId="0" fontId="24" fillId="0" borderId="30" xfId="18" applyFont="1" applyFill="1" applyBorder="1" applyAlignment="1">
      <alignment horizontal="left" vertical="top"/>
    </xf>
    <xf numFmtId="0" fontId="24" fillId="0" borderId="36" xfId="18" applyFont="1" applyFill="1" applyBorder="1" applyAlignment="1">
      <alignment horizontal="left" vertical="top"/>
    </xf>
    <xf numFmtId="0" fontId="13" fillId="0" borderId="38" xfId="18" applyFont="1" applyFill="1" applyBorder="1" applyAlignment="1">
      <alignment horizontal="left" vertical="top"/>
    </xf>
    <xf numFmtId="0" fontId="53" fillId="0" borderId="38" xfId="18" applyFont="1" applyFill="1" applyBorder="1" applyAlignment="1">
      <alignment horizontal="right" vertical="top" wrapText="1"/>
    </xf>
    <xf numFmtId="170" fontId="13" fillId="0" borderId="38" xfId="18" applyNumberFormat="1" applyFont="1" applyFill="1" applyBorder="1" applyAlignment="1">
      <alignment horizontal="left" vertical="top"/>
    </xf>
    <xf numFmtId="49" fontId="53" fillId="0" borderId="38" xfId="18" applyNumberFormat="1" applyFont="1" applyFill="1" applyBorder="1" applyAlignment="1">
      <alignment horizontal="left" vertical="top"/>
    </xf>
    <xf numFmtId="49" fontId="53" fillId="0" borderId="48" xfId="18" applyNumberFormat="1" applyFont="1" applyFill="1" applyBorder="1" applyAlignment="1">
      <alignment horizontal="center" vertical="top"/>
    </xf>
    <xf numFmtId="0" fontId="64" fillId="0" borderId="49" xfId="18" applyFont="1" applyFill="1" applyBorder="1" applyAlignment="1">
      <alignment horizontal="left" vertical="top"/>
    </xf>
    <xf numFmtId="49" fontId="53" fillId="0" borderId="3" xfId="18" applyNumberFormat="1" applyFont="1" applyFill="1" applyBorder="1" applyAlignment="1">
      <alignment horizontal="left" vertical="top"/>
    </xf>
    <xf numFmtId="49" fontId="53" fillId="0" borderId="12" xfId="18" applyNumberFormat="1" applyFont="1" applyFill="1" applyBorder="1" applyAlignment="1">
      <alignment horizontal="center" vertical="top"/>
    </xf>
    <xf numFmtId="0" fontId="64" fillId="0" borderId="27" xfId="18" applyFont="1" applyFill="1" applyBorder="1" applyAlignment="1">
      <alignment horizontal="left" vertical="top"/>
    </xf>
    <xf numFmtId="170" fontId="24" fillId="0" borderId="25" xfId="18" applyNumberFormat="1" applyFont="1" applyFill="1" applyBorder="1" applyAlignment="1">
      <alignment horizontal="left" vertical="top"/>
    </xf>
    <xf numFmtId="49" fontId="24" fillId="0" borderId="50" xfId="18" applyNumberFormat="1" applyFont="1" applyFill="1" applyBorder="1" applyAlignment="1">
      <alignment horizontal="left" vertical="top" wrapText="1"/>
    </xf>
    <xf numFmtId="170" fontId="13" fillId="0" borderId="2" xfId="18" applyNumberFormat="1" applyFont="1" applyFill="1" applyBorder="1" applyAlignment="1">
      <alignment horizontal="left" vertical="top"/>
    </xf>
    <xf numFmtId="49" fontId="53" fillId="0" borderId="2" xfId="18" applyNumberFormat="1" applyFont="1" applyFill="1" applyBorder="1" applyAlignment="1">
      <alignment horizontal="left" vertical="top"/>
    </xf>
    <xf numFmtId="49" fontId="53" fillId="0" borderId="11" xfId="18" applyNumberFormat="1" applyFont="1" applyFill="1" applyBorder="1" applyAlignment="1">
      <alignment horizontal="center" vertical="top"/>
    </xf>
    <xf numFmtId="0" fontId="13" fillId="0" borderId="41" xfId="18" applyFont="1" applyFill="1" applyBorder="1" applyAlignment="1">
      <alignment horizontal="left" vertical="top"/>
    </xf>
    <xf numFmtId="0" fontId="13" fillId="0" borderId="7" xfId="18" applyFont="1" applyFill="1" applyBorder="1" applyAlignment="1">
      <alignment horizontal="left" vertical="top" wrapText="1"/>
    </xf>
    <xf numFmtId="0" fontId="64" fillId="0" borderId="1" xfId="18" applyFont="1" applyFill="1" applyBorder="1" applyAlignment="1">
      <alignment horizontal="center" vertical="center" wrapText="1"/>
    </xf>
    <xf numFmtId="0" fontId="24" fillId="0" borderId="50" xfId="18" applyFont="1" applyFill="1" applyBorder="1" applyAlignment="1">
      <alignment horizontal="left" vertical="top"/>
    </xf>
    <xf numFmtId="170" fontId="13" fillId="0" borderId="28" xfId="18" applyNumberFormat="1" applyFont="1" applyFill="1" applyBorder="1" applyAlignment="1">
      <alignment horizontal="left" vertical="top"/>
    </xf>
    <xf numFmtId="49" fontId="24" fillId="0" borderId="1" xfId="18" applyNumberFormat="1" applyFont="1" applyFill="1" applyBorder="1" applyAlignment="1">
      <alignment horizontal="center" vertical="top"/>
    </xf>
    <xf numFmtId="170" fontId="24" fillId="0" borderId="29" xfId="18" applyNumberFormat="1" applyFont="1" applyFill="1" applyBorder="1" applyAlignment="1">
      <alignment horizontal="left" vertical="top"/>
    </xf>
    <xf numFmtId="170" fontId="24" fillId="0" borderId="39" xfId="18" applyNumberFormat="1" applyFont="1" applyFill="1" applyBorder="1" applyAlignment="1">
      <alignment horizontal="left" vertical="top"/>
    </xf>
    <xf numFmtId="49" fontId="64" fillId="0" borderId="36" xfId="18" applyNumberFormat="1" applyFont="1" applyFill="1" applyBorder="1" applyAlignment="1">
      <alignment horizontal="left" vertical="top"/>
    </xf>
    <xf numFmtId="49" fontId="64" fillId="0" borderId="39" xfId="18" applyNumberFormat="1" applyFont="1" applyFill="1" applyBorder="1" applyAlignment="1">
      <alignment horizontal="center" vertical="top"/>
    </xf>
    <xf numFmtId="0" fontId="24" fillId="0" borderId="33" xfId="18" applyFont="1" applyFill="1" applyBorder="1" applyAlignment="1">
      <alignment horizontal="left" vertical="top"/>
    </xf>
    <xf numFmtId="49" fontId="64" fillId="0" borderId="34" xfId="18" applyNumberFormat="1" applyFont="1" applyFill="1" applyBorder="1" applyAlignment="1">
      <alignment horizontal="left" vertical="top"/>
    </xf>
    <xf numFmtId="49" fontId="64" fillId="0" borderId="35" xfId="18" applyNumberFormat="1" applyFont="1" applyFill="1" applyBorder="1" applyAlignment="1">
      <alignment horizontal="center" vertical="top"/>
    </xf>
    <xf numFmtId="0" fontId="13" fillId="0" borderId="43" xfId="18" applyFont="1" applyFill="1" applyBorder="1" applyAlignment="1">
      <alignment vertical="top"/>
    </xf>
    <xf numFmtId="0" fontId="24" fillId="0" borderId="5" xfId="18" applyFont="1" applyFill="1" applyBorder="1" applyAlignment="1">
      <alignment horizontal="left" vertical="top" wrapText="1"/>
    </xf>
    <xf numFmtId="0" fontId="24" fillId="0" borderId="28" xfId="18" applyFont="1" applyFill="1" applyBorder="1" applyAlignment="1">
      <alignment horizontal="left" vertical="top" wrapText="1"/>
    </xf>
    <xf numFmtId="0" fontId="13" fillId="0" borderId="51" xfId="18" applyFont="1" applyFill="1" applyBorder="1" applyAlignment="1">
      <alignment horizontal="left" vertical="top"/>
    </xf>
    <xf numFmtId="0" fontId="24" fillId="0" borderId="38" xfId="18" applyFont="1" applyFill="1" applyBorder="1" applyAlignment="1">
      <alignment horizontal="left" vertical="top"/>
    </xf>
    <xf numFmtId="170" fontId="24" fillId="0" borderId="38" xfId="18" applyNumberFormat="1" applyFont="1" applyFill="1" applyBorder="1" applyAlignment="1">
      <alignment horizontal="left" vertical="top"/>
    </xf>
    <xf numFmtId="2" fontId="64" fillId="0" borderId="48" xfId="18" applyNumberFormat="1" applyFont="1" applyFill="1" applyBorder="1" applyAlignment="1">
      <alignment horizontal="center" vertical="top"/>
    </xf>
    <xf numFmtId="1" fontId="64" fillId="0" borderId="49" xfId="18" applyNumberFormat="1" applyFont="1" applyFill="1" applyBorder="1" applyAlignment="1">
      <alignment horizontal="left" vertical="top"/>
    </xf>
    <xf numFmtId="2" fontId="24" fillId="0" borderId="4" xfId="18" applyNumberFormat="1" applyFont="1" applyFill="1" applyBorder="1" applyAlignment="1">
      <alignment horizontal="left" vertical="top" wrapText="1"/>
    </xf>
    <xf numFmtId="2" fontId="24" fillId="0" borderId="1" xfId="18" applyNumberFormat="1" applyFont="1" applyFill="1" applyBorder="1" applyAlignment="1">
      <alignment horizontal="left" vertical="top" wrapText="1"/>
    </xf>
    <xf numFmtId="0" fontId="13" fillId="0" borderId="9" xfId="18" applyFont="1" applyFill="1" applyBorder="1" applyAlignment="1">
      <alignment horizontal="center" vertical="top"/>
    </xf>
    <xf numFmtId="170" fontId="53" fillId="0" borderId="1" xfId="18" applyNumberFormat="1" applyFont="1" applyFill="1" applyBorder="1" applyAlignment="1">
      <alignment horizontal="right" vertical="top" wrapText="1"/>
    </xf>
    <xf numFmtId="0" fontId="24" fillId="0" borderId="52" xfId="18" applyFont="1" applyFill="1" applyBorder="1" applyAlignment="1">
      <alignment vertical="top"/>
    </xf>
    <xf numFmtId="49" fontId="24" fillId="0" borderId="33" xfId="18" applyNumberFormat="1" applyFont="1" applyFill="1" applyBorder="1" applyAlignment="1">
      <alignment horizontal="left" vertical="top"/>
    </xf>
    <xf numFmtId="49" fontId="24" fillId="0" borderId="35" xfId="18" applyNumberFormat="1" applyFont="1" applyFill="1" applyBorder="1" applyAlignment="1">
      <alignment horizontal="left" vertical="top"/>
    </xf>
    <xf numFmtId="49" fontId="24" fillId="0" borderId="35" xfId="18" applyNumberFormat="1" applyFont="1" applyFill="1" applyBorder="1" applyAlignment="1">
      <alignment horizontal="center" vertical="top"/>
    </xf>
    <xf numFmtId="0" fontId="24" fillId="0" borderId="53" xfId="18" applyFont="1" applyFill="1" applyBorder="1" applyAlignment="1">
      <alignment horizontal="left" vertical="top"/>
    </xf>
    <xf numFmtId="0" fontId="24" fillId="0" borderId="7" xfId="18" applyFont="1" applyFill="1" applyBorder="1" applyAlignment="1">
      <alignment horizontal="left" vertical="top" wrapText="1"/>
    </xf>
    <xf numFmtId="0" fontId="24" fillId="0" borderId="3" xfId="18" applyFont="1" applyFill="1" applyBorder="1" applyAlignment="1">
      <alignment vertical="top" wrapText="1"/>
    </xf>
    <xf numFmtId="0" fontId="24" fillId="0" borderId="29" xfId="18" applyFont="1" applyFill="1" applyBorder="1" applyAlignment="1">
      <alignment horizontal="left" vertical="top"/>
    </xf>
    <xf numFmtId="0" fontId="24" fillId="0" borderId="37" xfId="18" applyFont="1" applyFill="1" applyBorder="1" applyAlignment="1">
      <alignment horizontal="left" vertical="top" wrapText="1"/>
    </xf>
    <xf numFmtId="0" fontId="24" fillId="0" borderId="36" xfId="18" applyFont="1" applyFill="1" applyBorder="1" applyAlignment="1">
      <alignment vertical="top" wrapText="1"/>
    </xf>
    <xf numFmtId="170" fontId="64" fillId="0" borderId="38" xfId="18" applyNumberFormat="1" applyFont="1" applyFill="1" applyBorder="1" applyAlignment="1">
      <alignment horizontal="left" vertical="top"/>
    </xf>
    <xf numFmtId="170" fontId="64" fillId="0" borderId="48" xfId="18" applyNumberFormat="1" applyFont="1" applyFill="1" applyBorder="1" applyAlignment="1">
      <alignment horizontal="center" vertical="top"/>
    </xf>
    <xf numFmtId="49" fontId="13" fillId="0" borderId="0" xfId="18" applyNumberFormat="1" applyFont="1" applyFill="1" applyBorder="1" applyAlignment="1">
      <alignment horizontal="left" vertical="top"/>
    </xf>
    <xf numFmtId="49" fontId="13" fillId="0" borderId="0" xfId="18" applyNumberFormat="1" applyFont="1" applyFill="1" applyBorder="1" applyAlignment="1">
      <alignment horizontal="center" vertical="top"/>
    </xf>
    <xf numFmtId="0" fontId="24" fillId="0" borderId="17" xfId="18" applyFont="1" applyFill="1" applyBorder="1" applyAlignment="1">
      <alignment horizontal="center" vertical="center" wrapText="1"/>
    </xf>
    <xf numFmtId="0" fontId="24" fillId="0" borderId="19" xfId="18" applyFont="1" applyFill="1" applyBorder="1" applyAlignment="1">
      <alignment horizontal="center" vertical="center" wrapText="1"/>
    </xf>
    <xf numFmtId="49" fontId="24" fillId="0" borderId="19" xfId="18" applyNumberFormat="1" applyFont="1" applyFill="1" applyBorder="1" applyAlignment="1">
      <alignment horizontal="center" vertical="center" wrapText="1"/>
    </xf>
    <xf numFmtId="0" fontId="24" fillId="0" borderId="19" xfId="18" applyFont="1" applyFill="1" applyBorder="1" applyAlignment="1">
      <alignment horizontal="center" vertical="center"/>
    </xf>
    <xf numFmtId="170" fontId="54" fillId="0" borderId="34" xfId="18" applyNumberFormat="1" applyFont="1" applyFill="1" applyBorder="1" applyAlignment="1">
      <alignment horizontal="center" vertical="center" wrapText="1"/>
    </xf>
    <xf numFmtId="49" fontId="25" fillId="0" borderId="34" xfId="18" applyNumberFormat="1" applyFont="1" applyFill="1" applyBorder="1" applyAlignment="1">
      <alignment horizontal="center" vertical="center" wrapText="1"/>
    </xf>
    <xf numFmtId="170" fontId="25" fillId="0" borderId="34" xfId="18" applyNumberFormat="1" applyFont="1" applyFill="1" applyBorder="1" applyAlignment="1">
      <alignment horizontal="center" vertical="center" wrapText="1"/>
    </xf>
    <xf numFmtId="170" fontId="25" fillId="0" borderId="35" xfId="18" applyNumberFormat="1" applyFont="1" applyFill="1" applyBorder="1" applyAlignment="1">
      <alignment horizontal="center" vertical="center" wrapText="1"/>
    </xf>
    <xf numFmtId="0" fontId="25" fillId="0" borderId="23" xfId="18" applyFont="1" applyFill="1" applyBorder="1" applyAlignment="1">
      <alignment horizontal="center" vertical="center" wrapText="1"/>
    </xf>
    <xf numFmtId="0" fontId="24" fillId="0" borderId="33" xfId="18" applyFont="1" applyFill="1" applyBorder="1" applyAlignment="1">
      <alignment vertical="top"/>
    </xf>
    <xf numFmtId="170" fontId="13" fillId="0" borderId="33" xfId="18" applyNumberFormat="1" applyFont="1" applyFill="1" applyBorder="1" applyAlignment="1">
      <alignment horizontal="left" vertical="top"/>
    </xf>
    <xf numFmtId="49" fontId="13" fillId="0" borderId="33" xfId="18" applyNumberFormat="1" applyFont="1" applyFill="1" applyBorder="1" applyAlignment="1">
      <alignment horizontal="left" vertical="top"/>
    </xf>
    <xf numFmtId="49" fontId="24" fillId="0" borderId="54" xfId="18" applyNumberFormat="1" applyFont="1" applyFill="1" applyBorder="1" applyAlignment="1">
      <alignment horizontal="left" vertical="top"/>
    </xf>
    <xf numFmtId="49" fontId="24" fillId="0" borderId="54" xfId="18" applyNumberFormat="1" applyFont="1" applyFill="1" applyBorder="1" applyAlignment="1">
      <alignment horizontal="center" vertical="top"/>
    </xf>
    <xf numFmtId="49" fontId="13" fillId="0" borderId="1" xfId="18" applyNumberFormat="1" applyFont="1" applyFill="1" applyBorder="1" applyAlignment="1">
      <alignment vertical="top"/>
    </xf>
    <xf numFmtId="0" fontId="13" fillId="0" borderId="1" xfId="18" applyFont="1" applyFill="1" applyBorder="1" applyAlignment="1">
      <alignment vertical="top" wrapText="1"/>
    </xf>
    <xf numFmtId="49" fontId="13" fillId="0" borderId="3" xfId="18" applyNumberFormat="1" applyFont="1" applyFill="1" applyBorder="1" applyAlignment="1">
      <alignment vertical="top"/>
    </xf>
    <xf numFmtId="0" fontId="13" fillId="0" borderId="6" xfId="18" applyFont="1" applyFill="1" applyBorder="1" applyAlignment="1">
      <alignment vertical="top" wrapText="1"/>
    </xf>
    <xf numFmtId="0" fontId="13" fillId="0" borderId="6" xfId="18" applyFont="1" applyFill="1" applyBorder="1" applyAlignment="1">
      <alignment horizontal="left" vertical="top"/>
    </xf>
    <xf numFmtId="0" fontId="64" fillId="0" borderId="38" xfId="18" applyFont="1" applyFill="1" applyBorder="1" applyAlignment="1">
      <alignment horizontal="right" vertical="top" wrapText="1"/>
    </xf>
    <xf numFmtId="49" fontId="24" fillId="0" borderId="37" xfId="18" applyNumberFormat="1" applyFont="1" applyFill="1" applyBorder="1" applyAlignment="1">
      <alignment horizontal="left" vertical="top"/>
    </xf>
    <xf numFmtId="49" fontId="64" fillId="0" borderId="37" xfId="18" applyNumberFormat="1" applyFont="1" applyFill="1" applyBorder="1" applyAlignment="1">
      <alignment horizontal="left" vertical="top"/>
    </xf>
    <xf numFmtId="49" fontId="64" fillId="0" borderId="32" xfId="18" applyNumberFormat="1" applyFont="1" applyFill="1" applyBorder="1" applyAlignment="1">
      <alignment horizontal="center" vertical="top"/>
    </xf>
    <xf numFmtId="0" fontId="24" fillId="0" borderId="1" xfId="18" applyFont="1" applyFill="1" applyBorder="1" applyAlignment="1">
      <alignment horizontal="center" vertical="top"/>
    </xf>
    <xf numFmtId="0" fontId="24" fillId="0" borderId="28" xfId="18" applyFont="1" applyFill="1" applyBorder="1" applyAlignment="1">
      <alignment vertical="top"/>
    </xf>
    <xf numFmtId="0" fontId="24" fillId="0" borderId="5" xfId="18" applyFont="1" applyFill="1" applyBorder="1" applyAlignment="1">
      <alignment horizontal="left" vertical="top"/>
    </xf>
    <xf numFmtId="0" fontId="13" fillId="0" borderId="1" xfId="18" applyFont="1" applyFill="1" applyBorder="1" applyAlignment="1">
      <alignment vertical="top"/>
    </xf>
    <xf numFmtId="0" fontId="13" fillId="0" borderId="29" xfId="18" applyFont="1" applyFill="1" applyBorder="1" applyAlignment="1">
      <alignment horizontal="left" vertical="top"/>
    </xf>
    <xf numFmtId="49" fontId="13" fillId="0" borderId="38" xfId="18" applyNumberFormat="1" applyFont="1" applyFill="1" applyBorder="1" applyAlignment="1">
      <alignment horizontal="left" vertical="top"/>
    </xf>
    <xf numFmtId="49" fontId="53" fillId="0" borderId="34" xfId="18" applyNumberFormat="1" applyFont="1" applyFill="1" applyBorder="1" applyAlignment="1">
      <alignment horizontal="left" vertical="top"/>
    </xf>
    <xf numFmtId="49" fontId="53" fillId="0" borderId="35" xfId="18" applyNumberFormat="1" applyFont="1" applyFill="1" applyBorder="1" applyAlignment="1">
      <alignment horizontal="center" vertical="top"/>
    </xf>
    <xf numFmtId="0" fontId="24" fillId="0" borderId="34" xfId="18" applyFont="1" applyFill="1" applyBorder="1" applyAlignment="1">
      <alignment vertical="top"/>
    </xf>
    <xf numFmtId="170" fontId="13" fillId="0" borderId="34" xfId="18" applyNumberFormat="1" applyFont="1" applyFill="1" applyBorder="1" applyAlignment="1">
      <alignment horizontal="left" vertical="top"/>
    </xf>
    <xf numFmtId="49" fontId="13" fillId="0" borderId="34" xfId="18" applyNumberFormat="1" applyFont="1" applyFill="1" applyBorder="1" applyAlignment="1">
      <alignment horizontal="left" vertical="top"/>
    </xf>
    <xf numFmtId="0" fontId="24" fillId="0" borderId="25" xfId="18" applyFont="1" applyFill="1" applyBorder="1" applyAlignment="1">
      <alignment vertical="top"/>
    </xf>
    <xf numFmtId="49" fontId="53" fillId="0" borderId="39" xfId="18" applyNumberFormat="1" applyFont="1" applyFill="1" applyBorder="1" applyAlignment="1">
      <alignment horizontal="center" vertical="top"/>
    </xf>
    <xf numFmtId="0" fontId="64" fillId="0" borderId="31" xfId="18" applyFont="1" applyFill="1" applyBorder="1" applyAlignment="1">
      <alignment horizontal="left" vertical="top"/>
    </xf>
    <xf numFmtId="0" fontId="24" fillId="0" borderId="4" xfId="18" applyFont="1" applyFill="1" applyBorder="1" applyAlignment="1">
      <alignment vertical="top"/>
    </xf>
    <xf numFmtId="170" fontId="13" fillId="0" borderId="4" xfId="18" applyNumberFormat="1" applyFont="1" applyFill="1" applyBorder="1" applyAlignment="1">
      <alignment horizontal="left" vertical="top"/>
    </xf>
    <xf numFmtId="0" fontId="64" fillId="0" borderId="4" xfId="18" applyFont="1" applyFill="1" applyBorder="1" applyAlignment="1">
      <alignment horizontal="left" vertical="top"/>
    </xf>
    <xf numFmtId="0" fontId="64" fillId="0" borderId="13" xfId="18" applyFont="1" applyFill="1" applyBorder="1" applyAlignment="1">
      <alignment horizontal="center" vertical="top"/>
    </xf>
    <xf numFmtId="0" fontId="67" fillId="0" borderId="1" xfId="18" applyFont="1" applyFill="1" applyBorder="1" applyAlignment="1">
      <alignment vertical="top"/>
    </xf>
    <xf numFmtId="0" fontId="64" fillId="0" borderId="1" xfId="18" applyFont="1" applyFill="1" applyBorder="1" applyAlignment="1">
      <alignment horizontal="center" vertical="top"/>
    </xf>
    <xf numFmtId="169" fontId="24" fillId="0" borderId="1" xfId="18" applyNumberFormat="1" applyFont="1" applyFill="1" applyBorder="1" applyAlignment="1">
      <alignment horizontal="left" vertical="top"/>
    </xf>
    <xf numFmtId="169" fontId="24" fillId="0" borderId="9" xfId="18" applyNumberFormat="1" applyFont="1" applyFill="1" applyBorder="1" applyAlignment="1">
      <alignment horizontal="center" vertical="top"/>
    </xf>
    <xf numFmtId="0" fontId="24" fillId="0" borderId="2" xfId="18" applyFont="1" applyFill="1" applyBorder="1" applyAlignment="1">
      <alignment vertical="top"/>
    </xf>
    <xf numFmtId="170" fontId="13" fillId="0" borderId="2" xfId="18" applyNumberFormat="1" applyFont="1" applyFill="1" applyBorder="1" applyAlignment="1">
      <alignment horizontal="left" vertical="top" wrapText="1"/>
    </xf>
    <xf numFmtId="0" fontId="64" fillId="0" borderId="29" xfId="18" applyFont="1" applyFill="1" applyBorder="1" applyAlignment="1">
      <alignment horizontal="center" vertical="top"/>
    </xf>
    <xf numFmtId="169" fontId="64" fillId="0" borderId="34" xfId="18" applyNumberFormat="1" applyFont="1" applyFill="1" applyBorder="1" applyAlignment="1">
      <alignment horizontal="left" vertical="top" wrapText="1"/>
    </xf>
    <xf numFmtId="169" fontId="64" fillId="0" borderId="35" xfId="18" applyNumberFormat="1" applyFont="1" applyFill="1" applyBorder="1" applyAlignment="1">
      <alignment horizontal="center" vertical="top" wrapText="1"/>
    </xf>
    <xf numFmtId="49" fontId="13" fillId="0" borderId="2" xfId="18" applyNumberFormat="1" applyFont="1" applyFill="1" applyBorder="1" applyAlignment="1">
      <alignment horizontal="left" vertical="top"/>
    </xf>
    <xf numFmtId="169" fontId="64" fillId="0" borderId="1" xfId="18" applyNumberFormat="1" applyFont="1" applyFill="1" applyBorder="1" applyAlignment="1">
      <alignment horizontal="left" vertical="top" wrapText="1"/>
    </xf>
    <xf numFmtId="169" fontId="64" fillId="0" borderId="9" xfId="18" applyNumberFormat="1" applyFont="1" applyFill="1" applyBorder="1" applyAlignment="1">
      <alignment horizontal="center" vertical="top" wrapText="1"/>
    </xf>
    <xf numFmtId="0" fontId="64" fillId="0" borderId="3" xfId="18" applyFont="1" applyFill="1" applyBorder="1" applyAlignment="1">
      <alignment horizontal="left" vertical="top" wrapText="1"/>
    </xf>
    <xf numFmtId="0" fontId="24" fillId="0" borderId="12" xfId="18" applyFont="1" applyFill="1" applyBorder="1" applyAlignment="1">
      <alignment vertical="top"/>
    </xf>
    <xf numFmtId="0" fontId="64" fillId="0" borderId="4" xfId="18" applyFont="1" applyFill="1" applyBorder="1" applyAlignment="1">
      <alignment horizontal="center" vertical="center"/>
    </xf>
    <xf numFmtId="1" fontId="24" fillId="0" borderId="25" xfId="18" applyNumberFormat="1" applyFont="1" applyFill="1" applyBorder="1" applyAlignment="1">
      <alignment horizontal="left" vertical="top"/>
    </xf>
    <xf numFmtId="1" fontId="24" fillId="0" borderId="28" xfId="18" applyNumberFormat="1" applyFont="1" applyFill="1" applyBorder="1" applyAlignment="1">
      <alignment horizontal="left" vertical="top"/>
    </xf>
    <xf numFmtId="49" fontId="24" fillId="0" borderId="3" xfId="18" applyNumberFormat="1" applyFont="1" applyFill="1" applyBorder="1" applyAlignment="1">
      <alignment horizontal="left" vertical="top" wrapText="1"/>
    </xf>
    <xf numFmtId="1" fontId="24" fillId="0" borderId="29" xfId="18" applyNumberFormat="1" applyFont="1" applyFill="1" applyBorder="1" applyAlignment="1">
      <alignment horizontal="left" vertical="top"/>
    </xf>
    <xf numFmtId="49" fontId="24" fillId="0" borderId="2" xfId="18" applyNumberFormat="1" applyFont="1" applyFill="1" applyBorder="1" applyAlignment="1">
      <alignment vertical="top"/>
    </xf>
    <xf numFmtId="49" fontId="24" fillId="0" borderId="36" xfId="18" applyNumberFormat="1" applyFont="1" applyFill="1" applyBorder="1" applyAlignment="1">
      <alignment horizontal="left" vertical="top" wrapText="1"/>
    </xf>
    <xf numFmtId="0" fontId="41" fillId="0" borderId="16" xfId="18" applyFont="1" applyFill="1" applyBorder="1" applyAlignment="1">
      <alignment horizontal="right" vertical="top" wrapText="1"/>
    </xf>
    <xf numFmtId="170" fontId="33" fillId="0" borderId="48" xfId="18" applyNumberFormat="1" applyFont="1" applyFill="1" applyBorder="1" applyAlignment="1">
      <alignment horizontal="left" vertical="top" wrapText="1"/>
    </xf>
    <xf numFmtId="169" fontId="64" fillId="0" borderId="35" xfId="18" applyNumberFormat="1" applyFont="1" applyFill="1" applyBorder="1" applyAlignment="1">
      <alignment horizontal="left" vertical="top"/>
    </xf>
    <xf numFmtId="169" fontId="64" fillId="0" borderId="35" xfId="18" applyNumberFormat="1" applyFont="1" applyFill="1" applyBorder="1" applyAlignment="1">
      <alignment horizontal="center" vertical="top"/>
    </xf>
    <xf numFmtId="169" fontId="64" fillId="0" borderId="1" xfId="18" applyNumberFormat="1" applyFont="1" applyFill="1" applyBorder="1" applyAlignment="1">
      <alignment horizontal="left" vertical="top"/>
    </xf>
    <xf numFmtId="169" fontId="64" fillId="0" borderId="9" xfId="18" applyNumberFormat="1" applyFont="1" applyFill="1" applyBorder="1" applyAlignment="1">
      <alignment horizontal="center" vertical="top"/>
    </xf>
    <xf numFmtId="0" fontId="64" fillId="0" borderId="4" xfId="18" applyFont="1" applyFill="1" applyBorder="1" applyAlignment="1">
      <alignment horizontal="center" vertical="top" wrapText="1"/>
    </xf>
    <xf numFmtId="170" fontId="24" fillId="0" borderId="13" xfId="18" applyNumberFormat="1" applyFont="1" applyFill="1" applyBorder="1" applyAlignment="1">
      <alignment horizontal="left" vertical="top" wrapText="1"/>
    </xf>
    <xf numFmtId="49" fontId="24" fillId="0" borderId="13" xfId="18" applyNumberFormat="1" applyFont="1" applyFill="1" applyBorder="1" applyAlignment="1">
      <alignment horizontal="center" vertical="top" wrapText="1"/>
    </xf>
    <xf numFmtId="0" fontId="64" fillId="0" borderId="1" xfId="18" applyFont="1" applyFill="1" applyBorder="1" applyAlignment="1">
      <alignment horizontal="center" vertical="top" wrapText="1"/>
    </xf>
    <xf numFmtId="170" fontId="24" fillId="0" borderId="9" xfId="18" applyNumberFormat="1" applyFont="1" applyFill="1" applyBorder="1" applyAlignment="1">
      <alignment horizontal="left" vertical="top"/>
    </xf>
    <xf numFmtId="0" fontId="24" fillId="0" borderId="3" xfId="18" applyFont="1" applyFill="1" applyBorder="1" applyAlignment="1">
      <alignment horizontal="right" vertical="top" wrapText="1"/>
    </xf>
    <xf numFmtId="49" fontId="64" fillId="0" borderId="3" xfId="18" applyNumberFormat="1" applyFont="1" applyFill="1" applyBorder="1" applyAlignment="1">
      <alignment horizontal="center" vertical="top"/>
    </xf>
    <xf numFmtId="0" fontId="64" fillId="0" borderId="3" xfId="18" applyFont="1" applyFill="1" applyBorder="1" applyAlignment="1">
      <alignment horizontal="center" vertical="top" wrapText="1"/>
    </xf>
    <xf numFmtId="49" fontId="64" fillId="0" borderId="36" xfId="18" applyNumberFormat="1" applyFont="1" applyFill="1" applyBorder="1" applyAlignment="1">
      <alignment horizontal="center" vertical="top"/>
    </xf>
    <xf numFmtId="0" fontId="64" fillId="0" borderId="36" xfId="18" applyFont="1" applyFill="1" applyBorder="1" applyAlignment="1">
      <alignment horizontal="center" vertical="top" wrapText="1"/>
    </xf>
    <xf numFmtId="0" fontId="33" fillId="0" borderId="38" xfId="18" applyFont="1" applyFill="1" applyBorder="1" applyAlignment="1">
      <alignment vertical="top" wrapText="1"/>
    </xf>
    <xf numFmtId="49" fontId="24" fillId="0" borderId="34" xfId="18" applyNumberFormat="1" applyFont="1" applyFill="1" applyBorder="1" applyAlignment="1">
      <alignment vertical="top"/>
    </xf>
    <xf numFmtId="0" fontId="24" fillId="0" borderId="33" xfId="18" applyFont="1" applyFill="1" applyBorder="1" applyAlignment="1">
      <alignment vertical="top" wrapText="1"/>
    </xf>
    <xf numFmtId="49" fontId="24" fillId="0" borderId="1" xfId="18" applyNumberFormat="1" applyFont="1" applyFill="1" applyBorder="1" applyAlignment="1">
      <alignment vertical="top"/>
    </xf>
    <xf numFmtId="49" fontId="64" fillId="0" borderId="12" xfId="18" applyNumberFormat="1" applyFont="1" applyFill="1" applyBorder="1" applyAlignment="1">
      <alignment horizontal="center" vertical="top"/>
    </xf>
    <xf numFmtId="0" fontId="24" fillId="0" borderId="0" xfId="18" applyFont="1" applyFill="1" applyBorder="1" applyAlignment="1">
      <alignment vertical="top"/>
    </xf>
    <xf numFmtId="0" fontId="41" fillId="0" borderId="1" xfId="18" applyFont="1" applyFill="1" applyBorder="1" applyAlignment="1">
      <alignment horizontal="center" vertical="top" wrapText="1"/>
    </xf>
    <xf numFmtId="169" fontId="24" fillId="0" borderId="25" xfId="18" applyNumberFormat="1" applyFont="1" applyFill="1" applyBorder="1" applyAlignment="1">
      <alignment horizontal="left" vertical="top"/>
    </xf>
    <xf numFmtId="49" fontId="24" fillId="0" borderId="3" xfId="18" applyNumberFormat="1" applyFont="1" applyFill="1" applyBorder="1" applyAlignment="1">
      <alignment vertical="top"/>
    </xf>
    <xf numFmtId="169" fontId="24" fillId="0" borderId="28" xfId="18" applyNumberFormat="1" applyFont="1" applyFill="1" applyBorder="1" applyAlignment="1">
      <alignment horizontal="left" vertical="top"/>
    </xf>
    <xf numFmtId="0" fontId="41" fillId="0" borderId="4" xfId="18" applyFont="1" applyFill="1" applyBorder="1" applyAlignment="1">
      <alignment horizontal="center" vertical="top" wrapText="1"/>
    </xf>
    <xf numFmtId="170" fontId="33" fillId="0" borderId="13" xfId="18" applyNumberFormat="1" applyFont="1" applyFill="1" applyBorder="1" applyAlignment="1">
      <alignment horizontal="left" vertical="top" wrapText="1"/>
    </xf>
    <xf numFmtId="49" fontId="64" fillId="0" borderId="4" xfId="18" applyNumberFormat="1" applyFont="1" applyFill="1" applyBorder="1" applyAlignment="1">
      <alignment horizontal="left" vertical="top"/>
    </xf>
    <xf numFmtId="49" fontId="64" fillId="0" borderId="13" xfId="18" applyNumberFormat="1" applyFont="1" applyFill="1" applyBorder="1" applyAlignment="1">
      <alignment horizontal="center" vertical="top"/>
    </xf>
    <xf numFmtId="169" fontId="64" fillId="0" borderId="28" xfId="18" applyNumberFormat="1" applyFont="1" applyFill="1" applyBorder="1" applyAlignment="1">
      <alignment horizontal="left" vertical="top"/>
    </xf>
    <xf numFmtId="49" fontId="24" fillId="0" borderId="36" xfId="18" applyNumberFormat="1" applyFont="1" applyFill="1" applyBorder="1" applyAlignment="1">
      <alignment vertical="top"/>
    </xf>
    <xf numFmtId="0" fontId="33" fillId="0" borderId="38" xfId="18" applyFont="1" applyFill="1" applyBorder="1" applyAlignment="1">
      <alignment horizontal="left" vertical="top" wrapText="1"/>
    </xf>
    <xf numFmtId="0" fontId="41" fillId="0" borderId="38" xfId="18" applyFont="1" applyFill="1" applyBorder="1" applyAlignment="1">
      <alignment horizontal="right" vertical="top" wrapText="1"/>
    </xf>
    <xf numFmtId="170" fontId="24" fillId="0" borderId="48" xfId="18" applyNumberFormat="1" applyFont="1" applyFill="1" applyBorder="1" applyAlignment="1">
      <alignment horizontal="left" vertical="top"/>
    </xf>
    <xf numFmtId="2" fontId="64" fillId="0" borderId="48" xfId="18" applyNumberFormat="1" applyFont="1" applyFill="1" applyBorder="1" applyAlignment="1">
      <alignment horizontal="left" vertical="top" wrapText="1"/>
    </xf>
    <xf numFmtId="2" fontId="64" fillId="0" borderId="48" xfId="18" applyNumberFormat="1" applyFont="1" applyFill="1" applyBorder="1" applyAlignment="1">
      <alignment horizontal="center" vertical="top" wrapText="1"/>
    </xf>
    <xf numFmtId="49" fontId="24" fillId="0" borderId="33" xfId="18" applyNumberFormat="1" applyFont="1" applyFill="1" applyBorder="1" applyAlignment="1">
      <alignment vertical="top"/>
    </xf>
    <xf numFmtId="0" fontId="64" fillId="0" borderId="33" xfId="18" applyFont="1" applyFill="1" applyBorder="1" applyAlignment="1">
      <alignment horizontal="left" vertical="top"/>
    </xf>
    <xf numFmtId="0" fontId="64" fillId="0" borderId="54" xfId="18" applyFont="1" applyFill="1" applyBorder="1" applyAlignment="1">
      <alignment horizontal="center" vertical="top"/>
    </xf>
    <xf numFmtId="0" fontId="64" fillId="0" borderId="53" xfId="18" applyFont="1" applyFill="1" applyBorder="1" applyAlignment="1">
      <alignment horizontal="left" vertical="top"/>
    </xf>
    <xf numFmtId="49" fontId="24" fillId="0" borderId="4" xfId="18" applyNumberFormat="1" applyFont="1" applyFill="1" applyBorder="1" applyAlignment="1">
      <alignment vertical="top"/>
    </xf>
    <xf numFmtId="0" fontId="24" fillId="0" borderId="2" xfId="18" applyFont="1" applyFill="1" applyBorder="1" applyAlignment="1">
      <alignment vertical="top" wrapText="1"/>
    </xf>
    <xf numFmtId="169" fontId="64" fillId="0" borderId="33" xfId="18" applyNumberFormat="1" applyFont="1" applyFill="1" applyBorder="1" applyAlignment="1">
      <alignment horizontal="left" vertical="top"/>
    </xf>
    <xf numFmtId="169" fontId="64" fillId="0" borderId="54" xfId="18" applyNumberFormat="1" applyFont="1" applyFill="1" applyBorder="1" applyAlignment="1">
      <alignment horizontal="center" vertical="top"/>
    </xf>
    <xf numFmtId="0" fontId="13" fillId="0" borderId="5" xfId="18" applyFont="1" applyFill="1" applyBorder="1" applyAlignment="1">
      <alignment horizontal="left" vertical="top" wrapText="1"/>
    </xf>
    <xf numFmtId="49" fontId="24" fillId="0" borderId="1" xfId="18" applyNumberFormat="1" applyFont="1" applyFill="1" applyBorder="1" applyAlignment="1">
      <alignment vertical="top" wrapText="1"/>
    </xf>
    <xf numFmtId="0" fontId="64" fillId="0" borderId="15" xfId="18" applyFont="1" applyFill="1" applyBorder="1" applyAlignment="1">
      <alignment horizontal="center" vertical="center"/>
    </xf>
    <xf numFmtId="170" fontId="24" fillId="0" borderId="13" xfId="18" applyNumberFormat="1" applyFont="1" applyFill="1" applyBorder="1" applyAlignment="1">
      <alignment horizontal="left" vertical="top"/>
    </xf>
    <xf numFmtId="0" fontId="64" fillId="0" borderId="7" xfId="18" applyFont="1" applyFill="1" applyBorder="1" applyAlignment="1">
      <alignment horizontal="center" vertical="center"/>
    </xf>
    <xf numFmtId="0" fontId="13" fillId="0" borderId="5" xfId="18" applyFont="1" applyFill="1" applyBorder="1" applyAlignment="1">
      <alignment horizontal="left" vertical="top"/>
    </xf>
    <xf numFmtId="0" fontId="64" fillId="0" borderId="2" xfId="18" applyFont="1" applyFill="1" applyBorder="1" applyAlignment="1">
      <alignment horizontal="left" vertical="top"/>
    </xf>
    <xf numFmtId="0" fontId="64" fillId="0" borderId="38" xfId="18" applyFont="1" applyFill="1" applyBorder="1" applyAlignment="1">
      <alignment horizontal="right" vertical="top"/>
    </xf>
    <xf numFmtId="170" fontId="64" fillId="0" borderId="48" xfId="18" applyNumberFormat="1" applyFont="1" applyFill="1" applyBorder="1" applyAlignment="1">
      <alignment horizontal="left" vertical="top"/>
    </xf>
    <xf numFmtId="49" fontId="64" fillId="0" borderId="48" xfId="18" applyNumberFormat="1" applyFont="1" applyFill="1" applyBorder="1" applyAlignment="1">
      <alignment horizontal="center" vertical="top"/>
    </xf>
    <xf numFmtId="0" fontId="64" fillId="0" borderId="0" xfId="18" applyFont="1" applyFill="1" applyBorder="1" applyAlignment="1">
      <alignment vertical="top"/>
    </xf>
    <xf numFmtId="0" fontId="41" fillId="0" borderId="17" xfId="18" applyFont="1" applyFill="1" applyBorder="1" applyAlignment="1">
      <alignment horizontal="center" vertical="center" wrapText="1"/>
    </xf>
    <xf numFmtId="0" fontId="41" fillId="0" borderId="19" xfId="18" applyFont="1" applyFill="1" applyBorder="1" applyAlignment="1">
      <alignment horizontal="center" vertical="center" wrapText="1"/>
    </xf>
    <xf numFmtId="49" fontId="41" fillId="0" borderId="19" xfId="18" applyNumberFormat="1" applyFont="1" applyFill="1" applyBorder="1" applyAlignment="1">
      <alignment horizontal="center" vertical="center" wrapText="1"/>
    </xf>
    <xf numFmtId="0" fontId="28" fillId="0" borderId="33" xfId="18" applyFont="1" applyFill="1" applyBorder="1" applyAlignment="1">
      <alignment horizontal="left" vertical="top" wrapText="1"/>
    </xf>
    <xf numFmtId="0" fontId="33" fillId="0" borderId="33" xfId="18" applyFont="1" applyFill="1" applyBorder="1" applyAlignment="1">
      <alignment horizontal="left" vertical="top" wrapText="1"/>
    </xf>
    <xf numFmtId="170" fontId="33" fillId="0" borderId="33" xfId="18" applyNumberFormat="1" applyFont="1" applyFill="1" applyBorder="1" applyAlignment="1">
      <alignment horizontal="left" vertical="top" wrapText="1"/>
    </xf>
    <xf numFmtId="49" fontId="33" fillId="0" borderId="33" xfId="18" applyNumberFormat="1" applyFont="1" applyFill="1" applyBorder="1" applyAlignment="1">
      <alignment horizontal="left" vertical="top" wrapText="1"/>
    </xf>
    <xf numFmtId="49" fontId="68" fillId="0" borderId="34" xfId="18" applyNumberFormat="1" applyFont="1" applyFill="1" applyBorder="1" applyAlignment="1">
      <alignment horizontal="left" vertical="top" wrapText="1"/>
    </xf>
    <xf numFmtId="49" fontId="68" fillId="0" borderId="35" xfId="18" applyNumberFormat="1" applyFont="1" applyFill="1" applyBorder="1" applyAlignment="1">
      <alignment horizontal="center" vertical="top" wrapText="1"/>
    </xf>
    <xf numFmtId="2" fontId="41" fillId="0" borderId="23" xfId="18" applyNumberFormat="1" applyFont="1" applyFill="1" applyBorder="1" applyAlignment="1">
      <alignment horizontal="left" vertical="top" wrapText="1"/>
    </xf>
    <xf numFmtId="0" fontId="28" fillId="0" borderId="1" xfId="18" applyFont="1" applyFill="1" applyBorder="1" applyAlignment="1">
      <alignment horizontal="left" vertical="top" wrapText="1"/>
    </xf>
    <xf numFmtId="170" fontId="33" fillId="0" borderId="1" xfId="18" applyNumberFormat="1" applyFont="1" applyFill="1" applyBorder="1" applyAlignment="1">
      <alignment horizontal="left" vertical="top"/>
    </xf>
    <xf numFmtId="49" fontId="33" fillId="0" borderId="1" xfId="18" applyNumberFormat="1" applyFont="1" applyFill="1" applyBorder="1" applyAlignment="1">
      <alignment horizontal="left" vertical="top"/>
    </xf>
    <xf numFmtId="49" fontId="68" fillId="0" borderId="1" xfId="18" applyNumberFormat="1" applyFont="1" applyFill="1" applyBorder="1" applyAlignment="1">
      <alignment horizontal="left" vertical="top" wrapText="1"/>
    </xf>
    <xf numFmtId="49" fontId="68" fillId="0" borderId="9" xfId="18" applyNumberFormat="1" applyFont="1" applyFill="1" applyBorder="1" applyAlignment="1">
      <alignment horizontal="center" vertical="top" wrapText="1"/>
    </xf>
    <xf numFmtId="2" fontId="41" fillId="0" borderId="28" xfId="18" applyNumberFormat="1" applyFont="1" applyFill="1" applyBorder="1" applyAlignment="1">
      <alignment horizontal="left" vertical="top" wrapText="1"/>
    </xf>
    <xf numFmtId="0" fontId="13" fillId="0" borderId="9" xfId="18" applyFont="1" applyFill="1" applyBorder="1" applyAlignment="1">
      <alignment horizontal="left" vertical="top"/>
    </xf>
    <xf numFmtId="170" fontId="33" fillId="0" borderId="1" xfId="18" applyNumberFormat="1" applyFont="1" applyFill="1" applyBorder="1" applyAlignment="1">
      <alignment horizontal="left" vertical="top" wrapText="1"/>
    </xf>
    <xf numFmtId="49" fontId="68" fillId="0" borderId="1" xfId="18" applyNumberFormat="1" applyFont="1" applyFill="1" applyBorder="1" applyAlignment="1">
      <alignment horizontal="center" vertical="top" wrapText="1"/>
    </xf>
    <xf numFmtId="0" fontId="66" fillId="0" borderId="1" xfId="18" applyFont="1" applyFill="1" applyBorder="1" applyAlignment="1">
      <alignment vertical="top" wrapText="1"/>
    </xf>
    <xf numFmtId="0" fontId="41" fillId="0" borderId="3" xfId="18" applyFont="1" applyFill="1" applyBorder="1" applyAlignment="1">
      <alignment horizontal="center" vertical="top" wrapText="1"/>
    </xf>
    <xf numFmtId="170" fontId="33" fillId="0" borderId="3" xfId="18" applyNumberFormat="1" applyFont="1" applyFill="1" applyBorder="1" applyAlignment="1">
      <alignment horizontal="left" vertical="top" wrapText="1"/>
    </xf>
    <xf numFmtId="49" fontId="68" fillId="0" borderId="3" xfId="18" applyNumberFormat="1" applyFont="1" applyFill="1" applyBorder="1" applyAlignment="1">
      <alignment horizontal="left" vertical="top" wrapText="1"/>
    </xf>
    <xf numFmtId="49" fontId="68" fillId="0" borderId="12" xfId="18" applyNumberFormat="1" applyFont="1" applyFill="1" applyBorder="1" applyAlignment="1">
      <alignment horizontal="center" vertical="top" wrapText="1"/>
    </xf>
    <xf numFmtId="2" fontId="68" fillId="0" borderId="27" xfId="18" applyNumberFormat="1" applyFont="1" applyFill="1" applyBorder="1" applyAlignment="1">
      <alignment horizontal="left" vertical="top" wrapText="1"/>
    </xf>
    <xf numFmtId="2" fontId="68" fillId="0" borderId="28" xfId="18" applyNumberFormat="1" applyFont="1" applyFill="1" applyBorder="1" applyAlignment="1">
      <alignment horizontal="left" vertical="top" wrapText="1"/>
    </xf>
    <xf numFmtId="49" fontId="33" fillId="0" borderId="9" xfId="18" applyNumberFormat="1" applyFont="1" applyFill="1" applyBorder="1" applyAlignment="1">
      <alignment horizontal="center" vertical="top" wrapText="1"/>
    </xf>
    <xf numFmtId="2" fontId="33" fillId="0" borderId="28" xfId="18" applyNumberFormat="1" applyFont="1" applyFill="1" applyBorder="1" applyAlignment="1">
      <alignment horizontal="left" vertical="top" wrapText="1"/>
    </xf>
    <xf numFmtId="2" fontId="33" fillId="0" borderId="1" xfId="18" applyNumberFormat="1" applyFont="1" applyFill="1" applyBorder="1" applyAlignment="1">
      <alignment horizontal="left" vertical="top" wrapText="1"/>
    </xf>
    <xf numFmtId="0" fontId="33" fillId="0" borderId="7" xfId="18" applyFont="1" applyFill="1" applyBorder="1" applyAlignment="1">
      <alignment horizontal="left" vertical="top" wrapText="1"/>
    </xf>
    <xf numFmtId="170" fontId="33" fillId="0" borderId="2" xfId="18" applyNumberFormat="1" applyFont="1" applyFill="1" applyBorder="1" applyAlignment="1">
      <alignment horizontal="left" vertical="top" wrapText="1"/>
    </xf>
    <xf numFmtId="49" fontId="33" fillId="0" borderId="11" xfId="18" applyNumberFormat="1" applyFont="1" applyFill="1" applyBorder="1" applyAlignment="1">
      <alignment horizontal="center" vertical="top" wrapText="1"/>
    </xf>
    <xf numFmtId="2" fontId="33" fillId="0" borderId="29" xfId="18" applyNumberFormat="1" applyFont="1" applyFill="1" applyBorder="1" applyAlignment="1">
      <alignment horizontal="left" vertical="top" wrapText="1"/>
    </xf>
    <xf numFmtId="0" fontId="28" fillId="0" borderId="38" xfId="18" applyFont="1" applyFill="1" applyBorder="1" applyAlignment="1">
      <alignment horizontal="center" vertical="center" wrapText="1"/>
    </xf>
    <xf numFmtId="0" fontId="28" fillId="0" borderId="38" xfId="18" applyFont="1" applyFill="1" applyBorder="1" applyAlignment="1">
      <alignment vertical="center" wrapText="1"/>
    </xf>
    <xf numFmtId="0" fontId="33" fillId="0" borderId="37" xfId="18" applyFont="1" applyFill="1" applyBorder="1" applyAlignment="1">
      <alignment horizontal="left" vertical="top" wrapText="1"/>
    </xf>
    <xf numFmtId="170" fontId="33" fillId="0" borderId="38" xfId="18" applyNumberFormat="1" applyFont="1" applyFill="1" applyBorder="1" applyAlignment="1">
      <alignment horizontal="left" vertical="top" wrapText="1"/>
    </xf>
    <xf numFmtId="49" fontId="41" fillId="0" borderId="38" xfId="18" applyNumberFormat="1" applyFont="1" applyFill="1" applyBorder="1" applyAlignment="1">
      <alignment horizontal="left" vertical="top" wrapText="1"/>
    </xf>
    <xf numFmtId="49" fontId="68" fillId="0" borderId="38" xfId="18" applyNumberFormat="1" applyFont="1" applyFill="1" applyBorder="1" applyAlignment="1">
      <alignment horizontal="left" vertical="top" wrapText="1"/>
    </xf>
    <xf numFmtId="49" fontId="68" fillId="0" borderId="48" xfId="18" applyNumberFormat="1" applyFont="1" applyFill="1" applyBorder="1" applyAlignment="1">
      <alignment horizontal="center" vertical="top" wrapText="1"/>
    </xf>
    <xf numFmtId="2" fontId="68" fillId="0" borderId="49" xfId="18" applyNumberFormat="1" applyFont="1" applyFill="1" applyBorder="1" applyAlignment="1">
      <alignment horizontal="left" vertical="top" wrapText="1"/>
    </xf>
    <xf numFmtId="170" fontId="33" fillId="0" borderId="4" xfId="18" applyNumberFormat="1" applyFont="1" applyFill="1" applyBorder="1" applyAlignment="1">
      <alignment horizontal="left" vertical="top" wrapText="1"/>
    </xf>
    <xf numFmtId="49" fontId="68" fillId="0" borderId="4" xfId="18" applyNumberFormat="1" applyFont="1" applyFill="1" applyBorder="1" applyAlignment="1">
      <alignment horizontal="left" vertical="top" wrapText="1"/>
    </xf>
    <xf numFmtId="49" fontId="68" fillId="0" borderId="13" xfId="18" applyNumberFormat="1" applyFont="1" applyFill="1" applyBorder="1" applyAlignment="1">
      <alignment horizontal="center" vertical="top" wrapText="1"/>
    </xf>
    <xf numFmtId="2" fontId="68" fillId="0" borderId="25" xfId="18" applyNumberFormat="1" applyFont="1" applyFill="1" applyBorder="1" applyAlignment="1">
      <alignment horizontal="left" vertical="top" wrapText="1"/>
    </xf>
    <xf numFmtId="2" fontId="24" fillId="0" borderId="25" xfId="18" applyNumberFormat="1" applyFont="1" applyFill="1" applyBorder="1" applyAlignment="1">
      <alignment horizontal="left" vertical="top"/>
    </xf>
    <xf numFmtId="0" fontId="33" fillId="0" borderId="3" xfId="18" applyFont="1" applyFill="1" applyBorder="1" applyAlignment="1">
      <alignment horizontal="left" vertical="top"/>
    </xf>
    <xf numFmtId="0" fontId="33" fillId="0" borderId="6" xfId="18" applyFont="1" applyFill="1" applyBorder="1" applyAlignment="1">
      <alignment horizontal="left" vertical="top"/>
    </xf>
    <xf numFmtId="49" fontId="24" fillId="0" borderId="5" xfId="18" applyNumberFormat="1" applyFont="1" applyFill="1" applyBorder="1" applyAlignment="1">
      <alignment horizontal="left" vertical="top" wrapText="1"/>
    </xf>
    <xf numFmtId="49" fontId="41" fillId="0" borderId="1" xfId="18" applyNumberFormat="1" applyFont="1" applyFill="1" applyBorder="1" applyAlignment="1">
      <alignment horizontal="left" vertical="top" wrapText="1"/>
    </xf>
    <xf numFmtId="49" fontId="41" fillId="0" borderId="9" xfId="18" applyNumberFormat="1" applyFont="1" applyFill="1" applyBorder="1" applyAlignment="1">
      <alignment horizontal="center" vertical="top" wrapText="1"/>
    </xf>
    <xf numFmtId="0" fontId="24" fillId="0" borderId="7" xfId="18" applyFont="1" applyFill="1" applyBorder="1" applyAlignment="1">
      <alignment horizontal="left" vertical="top"/>
    </xf>
    <xf numFmtId="49" fontId="41" fillId="0" borderId="2" xfId="18" applyNumberFormat="1" applyFont="1" applyFill="1" applyBorder="1" applyAlignment="1">
      <alignment horizontal="left" vertical="top" wrapText="1"/>
    </xf>
    <xf numFmtId="49" fontId="41" fillId="0" borderId="11" xfId="18" applyNumberFormat="1" applyFont="1" applyFill="1" applyBorder="1" applyAlignment="1">
      <alignment horizontal="center" vertical="top" wrapText="1"/>
    </xf>
    <xf numFmtId="2" fontId="41" fillId="0" borderId="29" xfId="18" applyNumberFormat="1" applyFont="1" applyFill="1" applyBorder="1" applyAlignment="1">
      <alignment horizontal="left" vertical="top" wrapText="1"/>
    </xf>
    <xf numFmtId="0" fontId="33" fillId="0" borderId="17" xfId="18" applyFont="1" applyFill="1" applyBorder="1" applyAlignment="1">
      <alignment horizontal="left" vertical="top" wrapText="1"/>
    </xf>
    <xf numFmtId="0" fontId="33" fillId="0" borderId="19" xfId="18" applyFont="1" applyFill="1" applyBorder="1" applyAlignment="1">
      <alignment horizontal="left" vertical="top" wrapText="1"/>
    </xf>
    <xf numFmtId="170" fontId="33" fillId="0" borderId="19" xfId="18" applyNumberFormat="1" applyFont="1" applyFill="1" applyBorder="1" applyAlignment="1">
      <alignment horizontal="left" vertical="top" wrapText="1"/>
    </xf>
    <xf numFmtId="49" fontId="33" fillId="0" borderId="19" xfId="18" applyNumberFormat="1" applyFont="1" applyFill="1" applyBorder="1" applyAlignment="1">
      <alignment horizontal="left" vertical="top" wrapText="1"/>
    </xf>
    <xf numFmtId="49" fontId="41" fillId="0" borderId="19" xfId="18" applyNumberFormat="1" applyFont="1" applyFill="1" applyBorder="1" applyAlignment="1">
      <alignment horizontal="left" vertical="top" wrapText="1"/>
    </xf>
    <xf numFmtId="49" fontId="41" fillId="0" borderId="20" xfId="18" applyNumberFormat="1" applyFont="1" applyFill="1" applyBorder="1" applyAlignment="1">
      <alignment horizontal="center" vertical="top" wrapText="1"/>
    </xf>
    <xf numFmtId="2" fontId="41" fillId="0" borderId="21" xfId="18" applyNumberFormat="1" applyFont="1" applyFill="1" applyBorder="1" applyAlignment="1">
      <alignment horizontal="left" vertical="top" wrapText="1"/>
    </xf>
    <xf numFmtId="0" fontId="33" fillId="0" borderId="15" xfId="18" applyFont="1" applyFill="1" applyBorder="1" applyAlignment="1">
      <alignment horizontal="left" vertical="top" wrapText="1"/>
    </xf>
    <xf numFmtId="49" fontId="33" fillId="0" borderId="13" xfId="18" applyNumberFormat="1" applyFont="1" applyFill="1" applyBorder="1" applyAlignment="1">
      <alignment horizontal="center" vertical="top" wrapText="1"/>
    </xf>
    <xf numFmtId="2" fontId="33" fillId="0" borderId="25" xfId="18" applyNumberFormat="1" applyFont="1" applyFill="1" applyBorder="1" applyAlignment="1">
      <alignment horizontal="left" vertical="top" wrapText="1"/>
    </xf>
    <xf numFmtId="0" fontId="33" fillId="0" borderId="5" xfId="18" applyFont="1" applyFill="1" applyBorder="1" applyAlignment="1">
      <alignment horizontal="left" vertical="top" wrapText="1"/>
    </xf>
    <xf numFmtId="49" fontId="33" fillId="0" borderId="36" xfId="18" applyNumberFormat="1" applyFont="1" applyFill="1" applyBorder="1" applyAlignment="1">
      <alignment horizontal="left" vertical="top"/>
    </xf>
    <xf numFmtId="0" fontId="33" fillId="0" borderId="56" xfId="18" applyFont="1" applyFill="1" applyBorder="1" applyAlignment="1">
      <alignment horizontal="left" vertical="top"/>
    </xf>
    <xf numFmtId="1" fontId="68" fillId="0" borderId="49" xfId="18" applyNumberFormat="1" applyFont="1" applyFill="1" applyBorder="1" applyAlignment="1">
      <alignment horizontal="left" vertical="top" wrapText="1"/>
    </xf>
    <xf numFmtId="49" fontId="33" fillId="0" borderId="34" xfId="18" applyNumberFormat="1" applyFont="1" applyFill="1" applyBorder="1" applyAlignment="1">
      <alignment horizontal="left" vertical="top" wrapText="1"/>
    </xf>
    <xf numFmtId="1" fontId="68" fillId="0" borderId="23" xfId="18" applyNumberFormat="1" applyFont="1" applyFill="1" applyBorder="1" applyAlignment="1">
      <alignment horizontal="left" vertical="top" wrapText="1"/>
    </xf>
    <xf numFmtId="1" fontId="68" fillId="0" borderId="28" xfId="18" applyNumberFormat="1" applyFont="1" applyFill="1" applyBorder="1" applyAlignment="1">
      <alignment horizontal="left" vertical="top" wrapText="1"/>
    </xf>
    <xf numFmtId="1" fontId="68" fillId="0" borderId="27" xfId="18" applyNumberFormat="1" applyFont="1" applyFill="1" applyBorder="1" applyAlignment="1">
      <alignment horizontal="left" vertical="top" wrapText="1"/>
    </xf>
    <xf numFmtId="49" fontId="33" fillId="0" borderId="20" xfId="18" applyNumberFormat="1" applyFont="1" applyFill="1" applyBorder="1" applyAlignment="1">
      <alignment horizontal="center" vertical="top" wrapText="1"/>
    </xf>
    <xf numFmtId="2" fontId="33" fillId="0" borderId="21" xfId="18" applyNumberFormat="1" applyFont="1" applyFill="1" applyBorder="1" applyAlignment="1">
      <alignment horizontal="left" vertical="top" wrapText="1"/>
    </xf>
    <xf numFmtId="49" fontId="33" fillId="0" borderId="36" xfId="18" applyNumberFormat="1" applyFont="1" applyFill="1" applyBorder="1" applyAlignment="1">
      <alignment horizontal="left" vertical="top" wrapText="1"/>
    </xf>
    <xf numFmtId="0" fontId="33" fillId="0" borderId="46" xfId="18" applyFont="1" applyFill="1" applyBorder="1" applyAlignment="1">
      <alignment horizontal="left" vertical="top" wrapText="1"/>
    </xf>
    <xf numFmtId="170" fontId="33" fillId="0" borderId="34" xfId="18" applyNumberFormat="1" applyFont="1" applyFill="1" applyBorder="1" applyAlignment="1">
      <alignment horizontal="left" vertical="top" wrapText="1"/>
    </xf>
    <xf numFmtId="2" fontId="68" fillId="0" borderId="23" xfId="18" applyNumberFormat="1" applyFont="1" applyFill="1" applyBorder="1" applyAlignment="1">
      <alignment horizontal="left" vertical="top" wrapText="1"/>
    </xf>
    <xf numFmtId="0" fontId="24" fillId="0" borderId="6" xfId="18" applyFont="1" applyFill="1" applyBorder="1" applyAlignment="1">
      <alignment horizontal="left" vertical="top"/>
    </xf>
    <xf numFmtId="49" fontId="41" fillId="0" borderId="4" xfId="18" applyNumberFormat="1" applyFont="1" applyFill="1" applyBorder="1" applyAlignment="1">
      <alignment horizontal="left" vertical="top" wrapText="1"/>
    </xf>
    <xf numFmtId="49" fontId="41" fillId="0" borderId="33" xfId="18" applyNumberFormat="1" applyFont="1" applyFill="1" applyBorder="1" applyAlignment="1">
      <alignment horizontal="left" vertical="top" wrapText="1"/>
    </xf>
    <xf numFmtId="49" fontId="41" fillId="0" borderId="54" xfId="18" applyNumberFormat="1" applyFont="1" applyFill="1" applyBorder="1" applyAlignment="1">
      <alignment horizontal="center" vertical="top" wrapText="1"/>
    </xf>
    <xf numFmtId="2" fontId="41" fillId="0" borderId="53" xfId="18" applyNumberFormat="1" applyFont="1" applyFill="1" applyBorder="1" applyAlignment="1">
      <alignment horizontal="left" vertical="top" wrapText="1"/>
    </xf>
    <xf numFmtId="49" fontId="33" fillId="0" borderId="38" xfId="18" applyNumberFormat="1" applyFont="1" applyFill="1" applyBorder="1" applyAlignment="1">
      <alignment horizontal="left" vertical="top" wrapText="1"/>
    </xf>
    <xf numFmtId="49" fontId="33" fillId="0" borderId="48" xfId="18" applyNumberFormat="1" applyFont="1" applyFill="1" applyBorder="1" applyAlignment="1">
      <alignment horizontal="center" vertical="top" wrapText="1"/>
    </xf>
    <xf numFmtId="2" fontId="33" fillId="0" borderId="49" xfId="18" applyNumberFormat="1" applyFont="1" applyFill="1" applyBorder="1" applyAlignment="1">
      <alignment horizontal="left" vertical="top" wrapText="1"/>
    </xf>
    <xf numFmtId="49" fontId="33" fillId="0" borderId="9" xfId="18" applyNumberFormat="1" applyFont="1" applyFill="1" applyBorder="1" applyAlignment="1">
      <alignment horizontal="left" vertical="top" wrapText="1"/>
    </xf>
    <xf numFmtId="0" fontId="33" fillId="0" borderId="12" xfId="18" applyFont="1" applyFill="1" applyBorder="1" applyAlignment="1">
      <alignment horizontal="left" vertical="top"/>
    </xf>
    <xf numFmtId="0" fontId="33" fillId="0" borderId="24" xfId="18" applyFont="1" applyFill="1" applyBorder="1" applyAlignment="1">
      <alignment horizontal="left" vertical="top" wrapText="1"/>
    </xf>
    <xf numFmtId="0" fontId="33" fillId="0" borderId="57" xfId="18" applyFont="1" applyFill="1" applyBorder="1" applyAlignment="1">
      <alignment horizontal="left" vertical="top" wrapText="1"/>
    </xf>
    <xf numFmtId="49" fontId="33" fillId="0" borderId="12" xfId="18" applyNumberFormat="1" applyFont="1" applyFill="1" applyBorder="1" applyAlignment="1">
      <alignment horizontal="left" vertical="top" wrapText="1"/>
    </xf>
    <xf numFmtId="49" fontId="33" fillId="0" borderId="6" xfId="18" applyNumberFormat="1" applyFont="1" applyFill="1" applyBorder="1" applyAlignment="1">
      <alignment horizontal="left" vertical="top" wrapText="1"/>
    </xf>
    <xf numFmtId="0" fontId="33" fillId="0" borderId="7" xfId="18" applyFont="1" applyFill="1" applyBorder="1" applyAlignment="1">
      <alignment horizontal="left" vertical="top"/>
    </xf>
    <xf numFmtId="0" fontId="33" fillId="0" borderId="2" xfId="18" applyFont="1" applyFill="1" applyBorder="1" applyAlignment="1">
      <alignment horizontal="left" vertical="top"/>
    </xf>
    <xf numFmtId="0" fontId="41" fillId="0" borderId="2" xfId="18" applyFont="1" applyFill="1" applyBorder="1" applyAlignment="1">
      <alignment horizontal="left" vertical="top"/>
    </xf>
    <xf numFmtId="0" fontId="68" fillId="0" borderId="2" xfId="18" applyFont="1" applyFill="1" applyBorder="1" applyAlignment="1">
      <alignment horizontal="left" vertical="top"/>
    </xf>
    <xf numFmtId="0" fontId="68" fillId="0" borderId="11" xfId="18" applyFont="1" applyFill="1" applyBorder="1" applyAlignment="1">
      <alignment horizontal="center" vertical="top"/>
    </xf>
    <xf numFmtId="2" fontId="68" fillId="0" borderId="29" xfId="18" applyNumberFormat="1" applyFont="1" applyFill="1" applyBorder="1" applyAlignment="1">
      <alignment horizontal="left" vertical="top"/>
    </xf>
    <xf numFmtId="0" fontId="24" fillId="0" borderId="33" xfId="24" applyFont="1" applyFill="1" applyBorder="1" applyAlignment="1">
      <alignment vertical="center" wrapText="1"/>
    </xf>
    <xf numFmtId="0" fontId="24" fillId="0" borderId="33" xfId="18" applyFont="1" applyFill="1" applyBorder="1" applyAlignment="1">
      <alignment vertical="center" wrapText="1"/>
    </xf>
    <xf numFmtId="0" fontId="68" fillId="0" borderId="33" xfId="18" applyFont="1" applyFill="1" applyBorder="1" applyAlignment="1">
      <alignment horizontal="left" vertical="top"/>
    </xf>
    <xf numFmtId="0" fontId="68" fillId="0" borderId="54" xfId="18" applyFont="1" applyFill="1" applyBorder="1" applyAlignment="1">
      <alignment horizontal="center" vertical="top"/>
    </xf>
    <xf numFmtId="2" fontId="68" fillId="0" borderId="53" xfId="18" applyNumberFormat="1" applyFont="1" applyFill="1" applyBorder="1" applyAlignment="1">
      <alignment horizontal="left" vertical="top"/>
    </xf>
    <xf numFmtId="0" fontId="24" fillId="0" borderId="1" xfId="24" applyFont="1" applyFill="1" applyBorder="1" applyAlignment="1">
      <alignment vertical="center" wrapText="1"/>
    </xf>
    <xf numFmtId="0" fontId="24" fillId="0" borderId="1" xfId="18" applyFont="1" applyFill="1" applyBorder="1" applyAlignment="1">
      <alignment vertical="center" wrapText="1"/>
    </xf>
    <xf numFmtId="0" fontId="68" fillId="0" borderId="1" xfId="18" applyFont="1" applyFill="1" applyBorder="1" applyAlignment="1">
      <alignment horizontal="left" vertical="top"/>
    </xf>
    <xf numFmtId="0" fontId="68" fillId="0" borderId="9" xfId="18" applyFont="1" applyFill="1" applyBorder="1" applyAlignment="1">
      <alignment horizontal="center" vertical="top"/>
    </xf>
    <xf numFmtId="2" fontId="68" fillId="0" borderId="28" xfId="18" applyNumberFormat="1" applyFont="1" applyFill="1" applyBorder="1" applyAlignment="1">
      <alignment horizontal="left" vertical="top"/>
    </xf>
    <xf numFmtId="0" fontId="68" fillId="0" borderId="3" xfId="18" applyFont="1" applyFill="1" applyBorder="1" applyAlignment="1">
      <alignment horizontal="left" vertical="top"/>
    </xf>
    <xf numFmtId="0" fontId="68" fillId="0" borderId="12" xfId="18" applyFont="1" applyFill="1" applyBorder="1" applyAlignment="1">
      <alignment horizontal="center" vertical="top"/>
    </xf>
    <xf numFmtId="2" fontId="68" fillId="0" borderId="27" xfId="18" applyNumberFormat="1" applyFont="1" applyFill="1" applyBorder="1" applyAlignment="1">
      <alignment horizontal="left" vertical="top"/>
    </xf>
    <xf numFmtId="0" fontId="24" fillId="0" borderId="40" xfId="18" applyFont="1" applyFill="1" applyBorder="1" applyAlignment="1">
      <alignment horizontal="left" vertical="top" wrapText="1"/>
    </xf>
    <xf numFmtId="0" fontId="24" fillId="0" borderId="38" xfId="18" applyFont="1" applyFill="1" applyBorder="1" applyAlignment="1">
      <alignment horizontal="left" vertical="top" wrapText="1"/>
    </xf>
    <xf numFmtId="0" fontId="68" fillId="0" borderId="38" xfId="18" applyFont="1" applyFill="1" applyBorder="1" applyAlignment="1">
      <alignment horizontal="left" vertical="top"/>
    </xf>
    <xf numFmtId="0" fontId="68" fillId="0" borderId="48" xfId="18" applyFont="1" applyFill="1" applyBorder="1" applyAlignment="1">
      <alignment horizontal="center" vertical="top"/>
    </xf>
    <xf numFmtId="2" fontId="68" fillId="0" borderId="49" xfId="18" applyNumberFormat="1" applyFont="1" applyFill="1" applyBorder="1" applyAlignment="1">
      <alignment horizontal="left" vertical="top"/>
    </xf>
    <xf numFmtId="0" fontId="68" fillId="0" borderId="4" xfId="18" applyFont="1" applyFill="1" applyBorder="1" applyAlignment="1">
      <alignment horizontal="left" vertical="top"/>
    </xf>
    <xf numFmtId="0" fontId="68" fillId="0" borderId="13" xfId="18" applyFont="1" applyFill="1" applyBorder="1" applyAlignment="1">
      <alignment horizontal="center" vertical="top"/>
    </xf>
    <xf numFmtId="2" fontId="68" fillId="0" borderId="25" xfId="18" applyNumberFormat="1" applyFont="1" applyFill="1" applyBorder="1" applyAlignment="1">
      <alignment horizontal="left" vertical="top"/>
    </xf>
    <xf numFmtId="0" fontId="33" fillId="0" borderId="38" xfId="18" applyFont="1" applyFill="1" applyBorder="1" applyAlignment="1">
      <alignment horizontal="left" vertical="top"/>
    </xf>
    <xf numFmtId="0" fontId="41" fillId="0" borderId="38" xfId="18" applyFont="1" applyFill="1" applyBorder="1" applyAlignment="1">
      <alignment horizontal="left" vertical="top"/>
    </xf>
    <xf numFmtId="2" fontId="68" fillId="0" borderId="38" xfId="18" applyNumberFormat="1" applyFont="1" applyFill="1" applyBorder="1" applyAlignment="1">
      <alignment horizontal="left" vertical="top"/>
    </xf>
    <xf numFmtId="2" fontId="68" fillId="0" borderId="11" xfId="18" applyNumberFormat="1" applyFont="1" applyFill="1" applyBorder="1" applyAlignment="1">
      <alignment horizontal="center" vertical="top"/>
    </xf>
    <xf numFmtId="0" fontId="33" fillId="0" borderId="52" xfId="18" applyFont="1" applyFill="1" applyBorder="1" applyAlignment="1">
      <alignment horizontal="left" vertical="top" wrapText="1"/>
    </xf>
    <xf numFmtId="2" fontId="68" fillId="0" borderId="34" xfId="18" applyNumberFormat="1" applyFont="1" applyFill="1" applyBorder="1" applyAlignment="1">
      <alignment horizontal="left" vertical="top"/>
    </xf>
    <xf numFmtId="2" fontId="68" fillId="0" borderId="35" xfId="18" applyNumberFormat="1" applyFont="1" applyFill="1" applyBorder="1" applyAlignment="1">
      <alignment horizontal="center" vertical="top"/>
    </xf>
    <xf numFmtId="2" fontId="68" fillId="0" borderId="23" xfId="18" applyNumberFormat="1" applyFont="1" applyFill="1" applyBorder="1" applyAlignment="1">
      <alignment horizontal="left" vertical="top"/>
    </xf>
    <xf numFmtId="2" fontId="68" fillId="0" borderId="1" xfId="18" applyNumberFormat="1" applyFont="1" applyFill="1" applyBorder="1" applyAlignment="1">
      <alignment horizontal="left" vertical="top"/>
    </xf>
    <xf numFmtId="2" fontId="68" fillId="0" borderId="9" xfId="18" applyNumberFormat="1" applyFont="1" applyFill="1" applyBorder="1" applyAlignment="1">
      <alignment horizontal="center" vertical="top"/>
    </xf>
    <xf numFmtId="49" fontId="28" fillId="0" borderId="1" xfId="18" applyNumberFormat="1" applyFont="1" applyFill="1" applyBorder="1" applyAlignment="1">
      <alignment horizontal="left" vertical="top" wrapText="1"/>
    </xf>
    <xf numFmtId="49" fontId="28" fillId="0" borderId="9" xfId="18" applyNumberFormat="1" applyFont="1" applyFill="1" applyBorder="1" applyAlignment="1">
      <alignment horizontal="center" vertical="top" wrapText="1"/>
    </xf>
    <xf numFmtId="2" fontId="28" fillId="0" borderId="28" xfId="18" applyNumberFormat="1" applyFont="1" applyFill="1" applyBorder="1" applyAlignment="1">
      <alignment horizontal="left" vertical="top" wrapText="1"/>
    </xf>
    <xf numFmtId="0" fontId="33" fillId="0" borderId="0" xfId="18" applyFont="1" applyFill="1" applyBorder="1" applyAlignment="1">
      <alignment horizontal="left" vertical="top" wrapText="1"/>
    </xf>
    <xf numFmtId="49" fontId="33" fillId="0" borderId="12" xfId="18" applyNumberFormat="1" applyFont="1" applyFill="1" applyBorder="1" applyAlignment="1">
      <alignment horizontal="center" vertical="top" wrapText="1"/>
    </xf>
    <xf numFmtId="2" fontId="33" fillId="0" borderId="27" xfId="18" applyNumberFormat="1" applyFont="1" applyFill="1" applyBorder="1" applyAlignment="1">
      <alignment horizontal="left" vertical="top" wrapText="1"/>
    </xf>
    <xf numFmtId="0" fontId="33" fillId="0" borderId="1" xfId="18" applyFont="1" applyFill="1" applyBorder="1" applyAlignment="1">
      <alignment vertical="center" wrapText="1"/>
    </xf>
    <xf numFmtId="49" fontId="33" fillId="0" borderId="1" xfId="18" applyNumberFormat="1" applyFont="1" applyFill="1" applyBorder="1" applyAlignment="1">
      <alignment horizontal="center" vertical="top"/>
    </xf>
    <xf numFmtId="2" fontId="33" fillId="0" borderId="1" xfId="18" applyNumberFormat="1" applyFont="1" applyFill="1" applyBorder="1" applyAlignment="1">
      <alignment horizontal="left" vertical="top"/>
    </xf>
    <xf numFmtId="0" fontId="33" fillId="0" borderId="36" xfId="18" applyFont="1" applyFill="1" applyBorder="1" applyAlignment="1">
      <alignment horizontal="left" vertical="top"/>
    </xf>
    <xf numFmtId="0" fontId="33" fillId="0" borderId="39" xfId="18" applyFont="1" applyFill="1" applyBorder="1" applyAlignment="1">
      <alignment horizontal="left" vertical="top"/>
    </xf>
    <xf numFmtId="0" fontId="41" fillId="0" borderId="36" xfId="18" applyFont="1" applyFill="1" applyBorder="1" applyAlignment="1">
      <alignment horizontal="left" vertical="top"/>
    </xf>
    <xf numFmtId="49" fontId="68" fillId="0" borderId="36" xfId="18" applyNumberFormat="1" applyFont="1" applyFill="1" applyBorder="1" applyAlignment="1">
      <alignment horizontal="left" vertical="top" wrapText="1"/>
    </xf>
    <xf numFmtId="2" fontId="41" fillId="0" borderId="25" xfId="18" applyNumberFormat="1" applyFont="1" applyFill="1" applyBorder="1" applyAlignment="1">
      <alignment horizontal="left" vertical="top" wrapText="1"/>
    </xf>
    <xf numFmtId="49" fontId="33" fillId="0" borderId="54" xfId="18" applyNumberFormat="1" applyFont="1" applyFill="1" applyBorder="1" applyAlignment="1">
      <alignment horizontal="center" vertical="top" wrapText="1"/>
    </xf>
    <xf numFmtId="2" fontId="33" fillId="0" borderId="53" xfId="18" applyNumberFormat="1" applyFont="1" applyFill="1" applyBorder="1" applyAlignment="1">
      <alignment horizontal="left" vertical="top" wrapText="1"/>
    </xf>
    <xf numFmtId="0" fontId="33" fillId="0" borderId="40" xfId="18" applyFont="1" applyFill="1" applyBorder="1" applyAlignment="1">
      <alignment horizontal="left" vertical="top" wrapText="1"/>
    </xf>
    <xf numFmtId="49" fontId="41" fillId="0" borderId="38" xfId="18" applyNumberFormat="1" applyFont="1" applyFill="1" applyBorder="1" applyAlignment="1">
      <alignment horizontal="left" vertical="top"/>
    </xf>
    <xf numFmtId="49" fontId="68" fillId="0" borderId="39" xfId="18" applyNumberFormat="1" applyFont="1" applyFill="1" applyBorder="1" applyAlignment="1">
      <alignment horizontal="center" vertical="top" wrapText="1"/>
    </xf>
    <xf numFmtId="0" fontId="24" fillId="0" borderId="9" xfId="18" applyFont="1" applyFill="1" applyBorder="1" applyAlignment="1">
      <alignment horizontal="center" vertical="top" wrapText="1"/>
    </xf>
    <xf numFmtId="2" fontId="24" fillId="0" borderId="28" xfId="18" applyNumberFormat="1" applyFont="1" applyFill="1" applyBorder="1" applyAlignment="1">
      <alignment horizontal="left" vertical="top" wrapText="1"/>
    </xf>
    <xf numFmtId="0" fontId="24" fillId="0" borderId="11" xfId="18" applyFont="1" applyFill="1" applyBorder="1" applyAlignment="1">
      <alignment horizontal="center" vertical="top" wrapText="1"/>
    </xf>
    <xf numFmtId="2" fontId="24" fillId="0" borderId="29" xfId="18" applyNumberFormat="1" applyFont="1" applyFill="1" applyBorder="1" applyAlignment="1">
      <alignment horizontal="left" vertical="top" wrapText="1"/>
    </xf>
    <xf numFmtId="49" fontId="33" fillId="0" borderId="11" xfId="18" applyNumberFormat="1" applyFont="1" applyFill="1" applyBorder="1" applyAlignment="1">
      <alignment horizontal="left" vertical="top"/>
    </xf>
    <xf numFmtId="0" fontId="24" fillId="0" borderId="19" xfId="18" applyFont="1" applyFill="1" applyBorder="1" applyAlignment="1">
      <alignment horizontal="left" vertical="top" wrapText="1"/>
    </xf>
    <xf numFmtId="0" fontId="24" fillId="0" borderId="20" xfId="18" applyFont="1" applyFill="1" applyBorder="1" applyAlignment="1">
      <alignment horizontal="center" vertical="top" wrapText="1"/>
    </xf>
    <xf numFmtId="2" fontId="24" fillId="0" borderId="21" xfId="18" applyNumberFormat="1" applyFont="1" applyFill="1" applyBorder="1" applyAlignment="1">
      <alignment horizontal="left" vertical="top" wrapText="1"/>
    </xf>
    <xf numFmtId="0" fontId="24" fillId="0" borderId="12" xfId="18" applyFont="1" applyFill="1" applyBorder="1" applyAlignment="1">
      <alignment horizontal="center" vertical="top" wrapText="1"/>
    </xf>
    <xf numFmtId="2" fontId="24" fillId="0" borderId="27" xfId="18" applyNumberFormat="1" applyFont="1" applyFill="1" applyBorder="1" applyAlignment="1">
      <alignment horizontal="left" vertical="top" wrapText="1"/>
    </xf>
    <xf numFmtId="49" fontId="33" fillId="0" borderId="3" xfId="18" applyNumberFormat="1" applyFont="1" applyFill="1" applyBorder="1" applyAlignment="1">
      <alignment horizontal="left" vertical="top"/>
    </xf>
    <xf numFmtId="49" fontId="33" fillId="0" borderId="0" xfId="18" applyNumberFormat="1" applyFont="1" applyFill="1" applyBorder="1" applyAlignment="1">
      <alignment horizontal="left" vertical="top"/>
    </xf>
    <xf numFmtId="0" fontId="33" fillId="0" borderId="0" xfId="18" applyFont="1" applyFill="1" applyBorder="1" applyAlignment="1">
      <alignment horizontal="left" vertical="top"/>
    </xf>
    <xf numFmtId="49" fontId="68" fillId="0" borderId="33" xfId="18" applyNumberFormat="1" applyFont="1" applyFill="1" applyBorder="1" applyAlignment="1">
      <alignment horizontal="left" vertical="top" wrapText="1"/>
    </xf>
    <xf numFmtId="49" fontId="68" fillId="0" borderId="54" xfId="18" applyNumberFormat="1" applyFont="1" applyFill="1" applyBorder="1" applyAlignment="1">
      <alignment horizontal="center" vertical="top" wrapText="1"/>
    </xf>
    <xf numFmtId="2" fontId="68" fillId="0" borderId="53" xfId="18" applyNumberFormat="1" applyFont="1" applyFill="1" applyBorder="1" applyAlignment="1">
      <alignment horizontal="left" vertical="top" wrapText="1"/>
    </xf>
    <xf numFmtId="2" fontId="41" fillId="0" borderId="27" xfId="18" applyNumberFormat="1" applyFont="1" applyFill="1" applyBorder="1" applyAlignment="1">
      <alignment horizontal="left" vertical="top" wrapText="1"/>
    </xf>
    <xf numFmtId="0" fontId="33" fillId="0" borderId="6" xfId="18" applyFont="1" applyFill="1" applyBorder="1" applyAlignment="1">
      <alignment horizontal="left" vertical="top" wrapText="1"/>
    </xf>
    <xf numFmtId="49" fontId="33" fillId="0" borderId="0" xfId="18" applyNumberFormat="1" applyFont="1" applyFill="1" applyBorder="1" applyAlignment="1">
      <alignment horizontal="left" vertical="top" wrapText="1"/>
    </xf>
    <xf numFmtId="49" fontId="33" fillId="0" borderId="16" xfId="18" applyNumberFormat="1" applyFont="1" applyFill="1" applyBorder="1" applyAlignment="1">
      <alignment horizontal="left" vertical="top"/>
    </xf>
    <xf numFmtId="49" fontId="64" fillId="0" borderId="38" xfId="18" applyNumberFormat="1" applyFont="1" applyFill="1" applyBorder="1" applyAlignment="1">
      <alignment horizontal="left" vertical="top" wrapText="1"/>
    </xf>
    <xf numFmtId="0" fontId="36" fillId="0" borderId="17" xfId="18" applyFill="1" applyBorder="1" applyAlignment="1">
      <alignment horizontal="center" vertical="center" wrapText="1"/>
    </xf>
    <xf numFmtId="0" fontId="36" fillId="0" borderId="19" xfId="18" applyFill="1" applyBorder="1" applyAlignment="1">
      <alignment horizontal="center" vertical="center" wrapText="1"/>
    </xf>
    <xf numFmtId="0" fontId="36" fillId="0" borderId="33" xfId="18" applyFill="1" applyBorder="1" applyAlignment="1">
      <alignment vertical="center" wrapText="1"/>
    </xf>
    <xf numFmtId="0" fontId="36" fillId="0" borderId="33" xfId="18" applyFill="1" applyBorder="1" applyAlignment="1">
      <alignment horizontal="left" vertical="top" wrapText="1"/>
    </xf>
    <xf numFmtId="49" fontId="36" fillId="0" borderId="34" xfId="18" applyNumberFormat="1" applyFill="1" applyBorder="1" applyAlignment="1">
      <alignment horizontal="left" vertical="center" wrapText="1"/>
    </xf>
    <xf numFmtId="0" fontId="36" fillId="0" borderId="34" xfId="18" applyFill="1" applyBorder="1" applyAlignment="1">
      <alignment horizontal="center" vertical="center" wrapText="1"/>
    </xf>
    <xf numFmtId="0" fontId="36" fillId="0" borderId="23" xfId="18" applyFill="1" applyBorder="1" applyAlignment="1">
      <alignment horizontal="center" vertical="center" wrapText="1"/>
    </xf>
    <xf numFmtId="0" fontId="36" fillId="0" borderId="38" xfId="18" applyFill="1" applyBorder="1" applyAlignment="1">
      <alignment vertical="top" wrapText="1"/>
    </xf>
    <xf numFmtId="0" fontId="63" fillId="0" borderId="38" xfId="18" applyFont="1" applyFill="1" applyBorder="1" applyAlignment="1">
      <alignment horizontal="right" vertical="center" wrapText="1"/>
    </xf>
    <xf numFmtId="0" fontId="36" fillId="0" borderId="38" xfId="18" applyFill="1" applyBorder="1" applyAlignment="1">
      <alignment horizontal="left" vertical="top" wrapText="1"/>
    </xf>
    <xf numFmtId="49" fontId="36" fillId="0" borderId="38" xfId="18" applyNumberFormat="1" applyFill="1" applyBorder="1" applyAlignment="1">
      <alignment horizontal="left" vertical="top" wrapText="1"/>
    </xf>
    <xf numFmtId="0" fontId="63" fillId="0" borderId="38" xfId="18" applyFont="1" applyFill="1" applyBorder="1" applyAlignment="1">
      <alignment vertical="top" wrapText="1"/>
    </xf>
    <xf numFmtId="4" fontId="63" fillId="0" borderId="38" xfId="18" applyNumberFormat="1" applyFont="1" applyFill="1" applyBorder="1" applyAlignment="1">
      <alignment horizontal="center" vertical="center" wrapText="1"/>
    </xf>
    <xf numFmtId="0" fontId="63" fillId="0" borderId="49" xfId="18" applyFont="1" applyFill="1" applyBorder="1" applyAlignment="1">
      <alignment horizontal="center" vertical="center" wrapText="1"/>
    </xf>
    <xf numFmtId="49" fontId="36" fillId="0" borderId="33" xfId="18" applyNumberFormat="1" applyFill="1" applyBorder="1" applyAlignment="1">
      <alignment horizontal="left" vertical="top" wrapText="1"/>
    </xf>
    <xf numFmtId="0" fontId="36" fillId="0" borderId="33" xfId="18" applyFill="1" applyBorder="1" applyAlignment="1">
      <alignment vertical="top" wrapText="1"/>
    </xf>
    <xf numFmtId="4" fontId="36" fillId="0" borderId="33" xfId="18" applyNumberFormat="1" applyFill="1" applyBorder="1" applyAlignment="1">
      <alignment vertical="top" wrapText="1"/>
    </xf>
    <xf numFmtId="0" fontId="36" fillId="0" borderId="53" xfId="18" applyFill="1" applyBorder="1" applyAlignment="1">
      <alignment vertical="top" wrapText="1"/>
    </xf>
    <xf numFmtId="0" fontId="36" fillId="0" borderId="2" xfId="18" applyFill="1" applyBorder="1" applyAlignment="1">
      <alignment vertical="top" wrapText="1"/>
    </xf>
    <xf numFmtId="0" fontId="63" fillId="0" borderId="2" xfId="18" applyFont="1" applyFill="1" applyBorder="1" applyAlignment="1">
      <alignment horizontal="center" vertical="center" wrapText="1"/>
    </xf>
    <xf numFmtId="0" fontId="36" fillId="0" borderId="2" xfId="18" applyFill="1" applyBorder="1" applyAlignment="1">
      <alignment horizontal="left" vertical="top" wrapText="1"/>
    </xf>
    <xf numFmtId="49" fontId="36" fillId="0" borderId="2" xfId="18" applyNumberFormat="1" applyFill="1" applyBorder="1" applyAlignment="1">
      <alignment horizontal="left" vertical="top" wrapText="1"/>
    </xf>
    <xf numFmtId="4" fontId="36" fillId="0" borderId="2" xfId="18" applyNumberFormat="1" applyFill="1" applyBorder="1" applyAlignment="1">
      <alignment vertical="top" wrapText="1"/>
    </xf>
    <xf numFmtId="0" fontId="36" fillId="0" borderId="29" xfId="18" applyFill="1" applyBorder="1" applyAlignment="1">
      <alignment vertical="top" wrapText="1"/>
    </xf>
    <xf numFmtId="0" fontId="36" fillId="0" borderId="17" xfId="18" applyFill="1" applyBorder="1" applyAlignment="1">
      <alignment vertical="center" wrapText="1"/>
    </xf>
    <xf numFmtId="0" fontId="36" fillId="0" borderId="19" xfId="18" applyFill="1" applyBorder="1" applyAlignment="1">
      <alignment vertical="center" wrapText="1"/>
    </xf>
    <xf numFmtId="0" fontId="36" fillId="0" borderId="19" xfId="18" applyFill="1" applyBorder="1" applyAlignment="1">
      <alignment horizontal="left" vertical="center" wrapText="1"/>
    </xf>
    <xf numFmtId="49" fontId="36" fillId="0" borderId="19" xfId="18" applyNumberFormat="1" applyFill="1" applyBorder="1" applyAlignment="1">
      <alignment horizontal="left" vertical="center" wrapText="1"/>
    </xf>
    <xf numFmtId="4" fontId="36" fillId="0" borderId="19" xfId="18" applyNumberFormat="1" applyFill="1" applyBorder="1" applyAlignment="1">
      <alignment vertical="top" wrapText="1"/>
    </xf>
    <xf numFmtId="0" fontId="36" fillId="0" borderId="21" xfId="18" applyFill="1" applyBorder="1" applyAlignment="1">
      <alignment vertical="top" wrapText="1"/>
    </xf>
    <xf numFmtId="0" fontId="36" fillId="0" borderId="1" xfId="18" applyFill="1" applyBorder="1" applyAlignment="1">
      <alignment vertical="center" wrapText="1"/>
    </xf>
    <xf numFmtId="0" fontId="36" fillId="0" borderId="1" xfId="18" applyFill="1" applyBorder="1" applyAlignment="1">
      <alignment horizontal="left" vertical="center" wrapText="1"/>
    </xf>
    <xf numFmtId="49" fontId="36" fillId="0" borderId="1" xfId="18" applyNumberFormat="1" applyFill="1" applyBorder="1" applyAlignment="1">
      <alignment horizontal="left" vertical="center" wrapText="1"/>
    </xf>
    <xf numFmtId="4" fontId="36" fillId="0" borderId="1" xfId="18" applyNumberFormat="1" applyFill="1" applyBorder="1" applyAlignment="1">
      <alignment vertical="top" wrapText="1"/>
    </xf>
    <xf numFmtId="0" fontId="36" fillId="0" borderId="28" xfId="18" applyFill="1" applyBorder="1" applyAlignment="1">
      <alignment vertical="top" wrapText="1"/>
    </xf>
    <xf numFmtId="0" fontId="36" fillId="0" borderId="24" xfId="18" applyFill="1" applyBorder="1" applyAlignment="1">
      <alignment vertical="center" wrapText="1"/>
    </xf>
    <xf numFmtId="0" fontId="36" fillId="0" borderId="33" xfId="18" applyFill="1" applyBorder="1" applyAlignment="1">
      <alignment horizontal="left" vertical="center" wrapText="1"/>
    </xf>
    <xf numFmtId="0" fontId="36" fillId="0" borderId="57" xfId="18" applyFill="1" applyBorder="1" applyAlignment="1">
      <alignment vertical="center" wrapText="1"/>
    </xf>
    <xf numFmtId="0" fontId="36" fillId="0" borderId="38" xfId="18" applyFill="1" applyBorder="1" applyAlignment="1">
      <alignment vertical="center" wrapText="1"/>
    </xf>
    <xf numFmtId="0" fontId="36" fillId="0" borderId="38" xfId="18" applyFill="1" applyBorder="1" applyAlignment="1">
      <alignment horizontal="left" vertical="center" wrapText="1"/>
    </xf>
    <xf numFmtId="4" fontId="36" fillId="0" borderId="38" xfId="18" applyNumberFormat="1" applyFill="1" applyBorder="1" applyAlignment="1">
      <alignment vertical="top" wrapText="1"/>
    </xf>
    <xf numFmtId="0" fontId="36" fillId="0" borderId="49" xfId="18" applyFill="1" applyBorder="1" applyAlignment="1">
      <alignment vertical="top" wrapText="1"/>
    </xf>
    <xf numFmtId="0" fontId="36" fillId="0" borderId="36" xfId="18" applyFill="1" applyBorder="1" applyAlignment="1">
      <alignment vertical="top" wrapText="1"/>
    </xf>
    <xf numFmtId="0" fontId="63" fillId="0" borderId="36" xfId="18" applyFont="1" applyFill="1" applyBorder="1" applyAlignment="1">
      <alignment horizontal="right" vertical="center" wrapText="1"/>
    </xf>
    <xf numFmtId="49" fontId="36" fillId="0" borderId="36" xfId="18" applyNumberFormat="1" applyFill="1" applyBorder="1" applyAlignment="1">
      <alignment horizontal="left" vertical="top" wrapText="1"/>
    </xf>
    <xf numFmtId="0" fontId="63" fillId="0" borderId="36" xfId="18" applyFont="1" applyFill="1" applyBorder="1" applyAlignment="1">
      <alignment vertical="top" wrapText="1"/>
    </xf>
    <xf numFmtId="4" fontId="63" fillId="0" borderId="36" xfId="18" applyNumberFormat="1" applyFont="1" applyFill="1" applyBorder="1" applyAlignment="1">
      <alignment horizontal="center" vertical="center" wrapText="1"/>
    </xf>
    <xf numFmtId="0" fontId="63" fillId="0" borderId="31" xfId="18" applyFont="1" applyFill="1" applyBorder="1" applyAlignment="1">
      <alignment horizontal="center" vertical="center" wrapText="1"/>
    </xf>
    <xf numFmtId="0" fontId="36" fillId="0" borderId="4" xfId="18" applyFill="1" applyBorder="1" applyAlignment="1">
      <alignment vertical="center" wrapText="1"/>
    </xf>
    <xf numFmtId="0" fontId="36" fillId="0" borderId="4" xfId="18" applyFill="1" applyBorder="1" applyAlignment="1">
      <alignment horizontal="left" vertical="center" wrapText="1"/>
    </xf>
    <xf numFmtId="49" fontId="36" fillId="0" borderId="4" xfId="18" applyNumberFormat="1" applyFill="1" applyBorder="1" applyAlignment="1">
      <alignment horizontal="left" vertical="center" wrapText="1"/>
    </xf>
    <xf numFmtId="4" fontId="36" fillId="0" borderId="4" xfId="18" applyNumberFormat="1" applyFill="1" applyBorder="1" applyAlignment="1">
      <alignment vertical="top" wrapText="1"/>
    </xf>
    <xf numFmtId="0" fontId="36" fillId="0" borderId="25" xfId="18" applyFill="1" applyBorder="1" applyAlignment="1">
      <alignment vertical="top" wrapText="1"/>
    </xf>
    <xf numFmtId="0" fontId="36" fillId="0" borderId="1" xfId="18" applyFill="1" applyBorder="1" applyAlignment="1">
      <alignment vertical="top" wrapText="1"/>
    </xf>
    <xf numFmtId="0" fontId="63" fillId="0" borderId="1" xfId="18" applyFont="1" applyFill="1" applyBorder="1" applyAlignment="1">
      <alignment horizontal="center" vertical="center" wrapText="1"/>
    </xf>
    <xf numFmtId="0" fontId="36" fillId="0" borderId="1" xfId="18" applyFill="1" applyBorder="1" applyAlignment="1">
      <alignment horizontal="left" vertical="top" wrapText="1"/>
    </xf>
    <xf numFmtId="49" fontId="36" fillId="0" borderId="1" xfId="18" applyNumberFormat="1" applyFill="1" applyBorder="1" applyAlignment="1">
      <alignment horizontal="left" vertical="top" wrapText="1"/>
    </xf>
    <xf numFmtId="0" fontId="36" fillId="0" borderId="2" xfId="18" applyFill="1" applyBorder="1" applyAlignment="1">
      <alignment vertical="center" wrapText="1"/>
    </xf>
    <xf numFmtId="0" fontId="36" fillId="0" borderId="2" xfId="18" applyFill="1" applyBorder="1" applyAlignment="1">
      <alignment horizontal="left" vertical="center" wrapText="1"/>
    </xf>
    <xf numFmtId="49" fontId="36" fillId="0" borderId="2" xfId="18" applyNumberFormat="1" applyFill="1" applyBorder="1" applyAlignment="1">
      <alignment horizontal="left" vertical="center" wrapText="1"/>
    </xf>
    <xf numFmtId="0" fontId="36" fillId="0" borderId="0" xfId="18" applyFill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2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36" fillId="0" borderId="36" xfId="18" applyFill="1" applyBorder="1" applyAlignment="1">
      <alignment horizontal="left" vertical="top" wrapText="1"/>
    </xf>
    <xf numFmtId="0" fontId="33" fillId="0" borderId="34" xfId="18" applyFont="1" applyFill="1" applyBorder="1" applyAlignment="1">
      <alignment horizontal="left" vertical="top" wrapText="1"/>
    </xf>
    <xf numFmtId="0" fontId="33" fillId="0" borderId="3" xfId="18" applyFont="1" applyFill="1" applyBorder="1" applyAlignment="1">
      <alignment horizontal="left" vertical="top" wrapText="1"/>
    </xf>
    <xf numFmtId="0" fontId="33" fillId="0" borderId="36" xfId="18" applyFont="1" applyFill="1" applyBorder="1" applyAlignment="1">
      <alignment horizontal="left" vertical="top" wrapText="1"/>
    </xf>
    <xf numFmtId="0" fontId="33" fillId="0" borderId="2" xfId="18" applyFont="1" applyFill="1" applyBorder="1" applyAlignment="1">
      <alignment horizontal="left" vertical="top" wrapText="1"/>
    </xf>
    <xf numFmtId="0" fontId="33" fillId="0" borderId="4" xfId="18" applyFont="1" applyFill="1" applyBorder="1" applyAlignment="1">
      <alignment horizontal="left" vertical="top" wrapText="1"/>
    </xf>
    <xf numFmtId="49" fontId="33" fillId="0" borderId="2" xfId="18" applyNumberFormat="1" applyFont="1" applyFill="1" applyBorder="1" applyAlignment="1">
      <alignment horizontal="left" vertical="top" wrapText="1"/>
    </xf>
    <xf numFmtId="49" fontId="33" fillId="0" borderId="3" xfId="18" applyNumberFormat="1" applyFont="1" applyFill="1" applyBorder="1" applyAlignment="1">
      <alignment horizontal="left" vertical="top" wrapText="1"/>
    </xf>
    <xf numFmtId="49" fontId="33" fillId="0" borderId="4" xfId="18" applyNumberFormat="1" applyFont="1" applyFill="1" applyBorder="1" applyAlignment="1">
      <alignment horizontal="left" vertical="top" wrapText="1"/>
    </xf>
    <xf numFmtId="0" fontId="24" fillId="0" borderId="34" xfId="18" applyFont="1" applyFill="1" applyBorder="1" applyAlignment="1">
      <alignment horizontal="left" vertical="top" wrapText="1"/>
    </xf>
    <xf numFmtId="0" fontId="24" fillId="0" borderId="3" xfId="18" applyFont="1" applyFill="1" applyBorder="1" applyAlignment="1">
      <alignment horizontal="left" vertical="top" wrapText="1"/>
    </xf>
    <xf numFmtId="0" fontId="24" fillId="0" borderId="36" xfId="18" applyFont="1" applyFill="1" applyBorder="1" applyAlignment="1">
      <alignment horizontal="left" vertical="top" wrapText="1"/>
    </xf>
    <xf numFmtId="49" fontId="33" fillId="0" borderId="1" xfId="18" applyNumberFormat="1" applyFont="1" applyFill="1" applyBorder="1" applyAlignment="1">
      <alignment horizontal="left" vertical="top" wrapText="1"/>
    </xf>
    <xf numFmtId="0" fontId="33" fillId="0" borderId="1" xfId="18" applyFont="1" applyFill="1" applyBorder="1" applyAlignment="1">
      <alignment horizontal="left" vertical="top" wrapText="1"/>
    </xf>
    <xf numFmtId="0" fontId="64" fillId="0" borderId="26" xfId="18" applyFont="1" applyFill="1" applyBorder="1" applyAlignment="1">
      <alignment horizontal="center" vertical="top" wrapText="1"/>
    </xf>
    <xf numFmtId="49" fontId="24" fillId="0" borderId="4" xfId="18" applyNumberFormat="1" applyFont="1" applyFill="1" applyBorder="1" applyAlignment="1">
      <alignment horizontal="left" vertical="top" wrapText="1"/>
    </xf>
    <xf numFmtId="0" fontId="13" fillId="0" borderId="2" xfId="18" applyFont="1" applyFill="1" applyBorder="1" applyAlignment="1">
      <alignment horizontal="left" vertical="top" wrapText="1"/>
    </xf>
    <xf numFmtId="0" fontId="13" fillId="0" borderId="4" xfId="18" applyFont="1" applyFill="1" applyBorder="1" applyAlignment="1">
      <alignment horizontal="left" vertical="top" wrapText="1"/>
    </xf>
    <xf numFmtId="49" fontId="24" fillId="0" borderId="34" xfId="18" applyNumberFormat="1" applyFont="1" applyFill="1" applyBorder="1" applyAlignment="1">
      <alignment horizontal="left" vertical="top"/>
    </xf>
    <xf numFmtId="49" fontId="24" fillId="0" borderId="3" xfId="18" applyNumberFormat="1" applyFont="1" applyFill="1" applyBorder="1" applyAlignment="1">
      <alignment horizontal="left" vertical="top"/>
    </xf>
    <xf numFmtId="0" fontId="13" fillId="0" borderId="2" xfId="18" applyFont="1" applyFill="1" applyBorder="1" applyAlignment="1">
      <alignment horizontal="left" vertical="top"/>
    </xf>
    <xf numFmtId="0" fontId="13" fillId="0" borderId="4" xfId="18" applyFont="1" applyFill="1" applyBorder="1" applyAlignment="1">
      <alignment horizontal="left" vertical="top"/>
    </xf>
    <xf numFmtId="0" fontId="24" fillId="0" borderId="2" xfId="18" applyFont="1" applyFill="1" applyBorder="1" applyAlignment="1">
      <alignment horizontal="left" vertical="top"/>
    </xf>
    <xf numFmtId="0" fontId="24" fillId="0" borderId="3" xfId="18" applyFont="1" applyFill="1" applyBorder="1" applyAlignment="1">
      <alignment horizontal="left" vertical="top"/>
    </xf>
    <xf numFmtId="0" fontId="24" fillId="0" borderId="4" xfId="18" applyFont="1" applyFill="1" applyBorder="1" applyAlignment="1">
      <alignment horizontal="left" vertical="top"/>
    </xf>
    <xf numFmtId="0" fontId="24" fillId="0" borderId="2" xfId="18" applyFont="1" applyFill="1" applyBorder="1" applyAlignment="1">
      <alignment horizontal="left" vertical="top" wrapText="1"/>
    </xf>
    <xf numFmtId="0" fontId="24" fillId="0" borderId="4" xfId="18" applyFont="1" applyFill="1" applyBorder="1" applyAlignment="1">
      <alignment horizontal="left" vertical="top" wrapText="1"/>
    </xf>
    <xf numFmtId="0" fontId="24" fillId="0" borderId="34" xfId="18" applyFont="1" applyFill="1" applyBorder="1" applyAlignment="1">
      <alignment horizontal="left" vertical="top"/>
    </xf>
    <xf numFmtId="0" fontId="13" fillId="0" borderId="3" xfId="18" applyFont="1" applyFill="1" applyBorder="1" applyAlignment="1">
      <alignment horizontal="left" vertical="top"/>
    </xf>
    <xf numFmtId="0" fontId="13" fillId="0" borderId="3" xfId="18" applyFont="1" applyFill="1" applyBorder="1" applyAlignment="1">
      <alignment horizontal="left" vertical="top" wrapText="1"/>
    </xf>
    <xf numFmtId="0" fontId="24" fillId="0" borderId="41" xfId="18" applyFont="1" applyFill="1" applyBorder="1" applyAlignment="1">
      <alignment horizontal="left" vertical="top"/>
    </xf>
    <xf numFmtId="0" fontId="24" fillId="0" borderId="42" xfId="18" applyFont="1" applyFill="1" applyBorder="1" applyAlignment="1">
      <alignment horizontal="left" vertical="top"/>
    </xf>
    <xf numFmtId="49" fontId="24" fillId="0" borderId="42" xfId="18" applyNumberFormat="1" applyFont="1" applyFill="1" applyBorder="1" applyAlignment="1">
      <alignment horizontal="left" vertical="top" wrapText="1"/>
    </xf>
    <xf numFmtId="0" fontId="24" fillId="0" borderId="26" xfId="18" applyFont="1" applyFill="1" applyBorder="1" applyAlignment="1">
      <alignment horizontal="left" vertical="top"/>
    </xf>
    <xf numFmtId="49" fontId="13" fillId="0" borderId="41" xfId="18" applyNumberFormat="1" applyFont="1" applyFill="1" applyBorder="1" applyAlignment="1">
      <alignment horizontal="left" vertical="top"/>
    </xf>
    <xf numFmtId="49" fontId="13" fillId="0" borderId="42" xfId="18" applyNumberFormat="1" applyFont="1" applyFill="1" applyBorder="1" applyAlignment="1">
      <alignment horizontal="left" vertical="top"/>
    </xf>
    <xf numFmtId="0" fontId="66" fillId="0" borderId="1" xfId="18" applyFont="1" applyFill="1" applyBorder="1" applyAlignment="1">
      <alignment horizontal="left" vertical="top" wrapText="1"/>
    </xf>
    <xf numFmtId="0" fontId="66" fillId="0" borderId="1" xfId="18" applyFont="1" applyFill="1" applyBorder="1" applyAlignment="1">
      <alignment vertical="center" wrapText="1"/>
    </xf>
    <xf numFmtId="170" fontId="24" fillId="0" borderId="33" xfId="18" applyNumberFormat="1" applyFont="1" applyFill="1" applyBorder="1" applyAlignment="1">
      <alignment horizontal="left" vertical="top"/>
    </xf>
    <xf numFmtId="0" fontId="66" fillId="0" borderId="55" xfId="18" applyFont="1" applyFill="1" applyBorder="1" applyAlignment="1">
      <alignment vertical="center" wrapText="1"/>
    </xf>
    <xf numFmtId="0" fontId="66" fillId="0" borderId="5" xfId="18" applyFont="1" applyFill="1" applyBorder="1" applyAlignment="1">
      <alignment vertical="center" wrapText="1"/>
    </xf>
    <xf numFmtId="49" fontId="36" fillId="0" borderId="33" xfId="18" applyNumberFormat="1" applyFill="1" applyBorder="1" applyAlignment="1">
      <alignment horizontal="left" vertical="center" wrapText="1"/>
    </xf>
    <xf numFmtId="49" fontId="36" fillId="0" borderId="38" xfId="18" applyNumberFormat="1" applyFill="1" applyBorder="1" applyAlignment="1">
      <alignment horizontal="left" vertical="center" wrapText="1"/>
    </xf>
    <xf numFmtId="0" fontId="36" fillId="0" borderId="4" xfId="18" applyFill="1" applyBorder="1" applyAlignment="1">
      <alignment vertical="top" wrapText="1"/>
    </xf>
    <xf numFmtId="166" fontId="36" fillId="0" borderId="19" xfId="18" applyNumberFormat="1" applyFill="1" applyBorder="1" applyAlignment="1">
      <alignment vertical="top" wrapText="1"/>
    </xf>
    <xf numFmtId="170" fontId="13" fillId="0" borderId="38" xfId="18" applyNumberFormat="1" applyFont="1" applyFill="1" applyBorder="1" applyAlignment="1">
      <alignment horizontal="left" vertical="top" wrapText="1"/>
    </xf>
    <xf numFmtId="4" fontId="53" fillId="0" borderId="48" xfId="18" applyNumberFormat="1" applyFont="1" applyFill="1" applyBorder="1" applyAlignment="1">
      <alignment horizontal="center" vertical="top" wrapText="1"/>
    </xf>
    <xf numFmtId="0" fontId="64" fillId="0" borderId="49" xfId="18" applyFont="1" applyFill="1" applyBorder="1" applyAlignment="1">
      <alignment horizontal="center" vertical="top"/>
    </xf>
    <xf numFmtId="0" fontId="52" fillId="0" borderId="1" xfId="1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48" fillId="0" borderId="1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2" fontId="0" fillId="0" borderId="9" xfId="0" applyNumberFormat="1" applyFill="1" applyBorder="1"/>
    <xf numFmtId="165" fontId="0" fillId="0" borderId="0" xfId="0" applyNumberFormat="1" applyFill="1"/>
    <xf numFmtId="165" fontId="2" fillId="0" borderId="0" xfId="0" applyNumberFormat="1" applyFont="1" applyFill="1"/>
    <xf numFmtId="0" fontId="0" fillId="0" borderId="6" xfId="0" applyFill="1" applyBorder="1"/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2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2" fontId="0" fillId="0" borderId="1" xfId="0" applyNumberFormat="1" applyFill="1" applyBorder="1"/>
    <xf numFmtId="0" fontId="46" fillId="0" borderId="0" xfId="0" applyFont="1" applyFill="1" applyAlignment="1">
      <alignment vertical="center" wrapText="1"/>
    </xf>
    <xf numFmtId="1" fontId="34" fillId="0" borderId="1" xfId="0" applyNumberFormat="1" applyFont="1" applyFill="1" applyBorder="1" applyAlignment="1">
      <alignment horizontal="center" vertical="center"/>
    </xf>
    <xf numFmtId="2" fontId="34" fillId="0" borderId="1" xfId="0" applyNumberFormat="1" applyFont="1" applyFill="1" applyBorder="1"/>
    <xf numFmtId="2" fontId="34" fillId="0" borderId="1" xfId="0" applyNumberFormat="1" applyFont="1" applyFill="1" applyBorder="1" applyAlignment="1">
      <alignment horizontal="center"/>
    </xf>
    <xf numFmtId="3" fontId="3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14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2" fillId="0" borderId="0" xfId="4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49" fontId="58" fillId="0" borderId="1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3" fontId="18" fillId="0" borderId="1" xfId="16" applyNumberFormat="1" applyFont="1" applyFill="1" applyBorder="1" applyAlignment="1">
      <alignment vertical="top" wrapText="1"/>
    </xf>
    <xf numFmtId="171" fontId="18" fillId="0" borderId="1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0" fillId="0" borderId="0" xfId="0" applyFont="1" applyFill="1" applyAlignment="1">
      <alignment vertical="center"/>
    </xf>
    <xf numFmtId="3" fontId="18" fillId="0" borderId="0" xfId="0" applyNumberFormat="1" applyFont="1" applyFill="1" applyAlignment="1">
      <alignment horizontal="center" vertical="center"/>
    </xf>
    <xf numFmtId="3" fontId="18" fillId="0" borderId="0" xfId="4" applyNumberFormat="1" applyFont="1" applyFill="1" applyAlignment="1">
      <alignment horizontal="center" vertical="center"/>
    </xf>
    <xf numFmtId="0" fontId="2" fillId="0" borderId="0" xfId="4" applyFont="1" applyFill="1"/>
    <xf numFmtId="0" fontId="3" fillId="0" borderId="1" xfId="4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0" borderId="0" xfId="4" applyFont="1" applyFill="1" applyAlignment="1">
      <alignment vertical="center" wrapText="1"/>
    </xf>
    <xf numFmtId="2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/>
    <xf numFmtId="0" fontId="28" fillId="0" borderId="1" xfId="0" applyFont="1" applyFill="1" applyBorder="1"/>
    <xf numFmtId="4" fontId="28" fillId="0" borderId="1" xfId="17" applyNumberFormat="1" applyFont="1" applyFill="1" applyBorder="1"/>
    <xf numFmtId="2" fontId="3" fillId="0" borderId="5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50" fillId="0" borderId="1" xfId="0" applyNumberFormat="1" applyFont="1" applyFill="1" applyBorder="1" applyAlignment="1">
      <alignment horizontal="center" vertical="center" wrapText="1"/>
    </xf>
    <xf numFmtId="4" fontId="50" fillId="0" borderId="1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61" fillId="0" borderId="1" xfId="0" applyFont="1" applyFill="1" applyBorder="1" applyAlignment="1">
      <alignment wrapText="1"/>
    </xf>
    <xf numFmtId="2" fontId="41" fillId="0" borderId="1" xfId="0" applyNumberFormat="1" applyFont="1" applyFill="1" applyBorder="1" applyAlignment="1">
      <alignment horizontal="center" vertical="center" wrapText="1"/>
    </xf>
    <xf numFmtId="0" fontId="24" fillId="0" borderId="2" xfId="18" applyFont="1" applyFill="1" applyBorder="1" applyAlignment="1">
      <alignment horizontal="right" vertical="top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/>
    </xf>
    <xf numFmtId="3" fontId="12" fillId="0" borderId="15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3" fontId="57" fillId="0" borderId="1" xfId="2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2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4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7" fillId="0" borderId="1" xfId="2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18" fillId="0" borderId="2" xfId="13" applyNumberFormat="1" applyFont="1" applyFill="1" applyBorder="1" applyAlignment="1">
      <alignment horizontal="center" vertical="center"/>
    </xf>
    <xf numFmtId="49" fontId="18" fillId="0" borderId="4" xfId="13" applyNumberFormat="1" applyFont="1" applyFill="1" applyBorder="1" applyAlignment="1">
      <alignment horizontal="center" vertical="center"/>
    </xf>
    <xf numFmtId="0" fontId="58" fillId="0" borderId="10" xfId="0" applyFont="1" applyFill="1" applyBorder="1" applyAlignment="1">
      <alignment horizontal="center" vertical="center" wrapText="1"/>
    </xf>
    <xf numFmtId="0" fontId="58" fillId="0" borderId="5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13" xfId="0" applyNumberFormat="1" applyFont="1" applyFill="1" applyBorder="1" applyAlignment="1">
      <alignment horizontal="center" vertical="center"/>
    </xf>
    <xf numFmtId="3" fontId="25" fillId="0" borderId="10" xfId="6" applyNumberFormat="1" applyFont="1" applyFill="1" applyBorder="1" applyAlignment="1">
      <alignment horizontal="center" wrapText="1"/>
    </xf>
    <xf numFmtId="3" fontId="25" fillId="0" borderId="5" xfId="6" applyNumberFormat="1" applyFont="1" applyFill="1" applyBorder="1" applyAlignment="1">
      <alignment horizontal="center" wrapText="1"/>
    </xf>
    <xf numFmtId="49" fontId="18" fillId="0" borderId="2" xfId="8" applyNumberFormat="1" applyFont="1" applyFill="1" applyBorder="1" applyAlignment="1">
      <alignment horizontal="center" vertical="center"/>
    </xf>
    <xf numFmtId="49" fontId="18" fillId="0" borderId="4" xfId="8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0" fontId="59" fillId="0" borderId="9" xfId="23" applyFont="1" applyFill="1" applyBorder="1" applyAlignment="1">
      <alignment horizontal="center" wrapText="1"/>
    </xf>
    <xf numFmtId="0" fontId="59" fillId="0" borderId="5" xfId="23" applyFont="1" applyFill="1" applyBorder="1" applyAlignment="1">
      <alignment horizontal="center" wrapText="1"/>
    </xf>
    <xf numFmtId="0" fontId="59" fillId="0" borderId="9" xfId="22" applyFont="1" applyFill="1" applyBorder="1" applyAlignment="1">
      <alignment horizontal="center" wrapText="1"/>
    </xf>
    <xf numFmtId="0" fontId="59" fillId="0" borderId="5" xfId="22" applyFont="1" applyFill="1" applyBorder="1" applyAlignment="1">
      <alignment horizontal="center" wrapText="1"/>
    </xf>
    <xf numFmtId="0" fontId="58" fillId="0" borderId="1" xfId="4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1" xfId="20" applyNumberFormat="1" applyFont="1" applyFill="1" applyBorder="1" applyAlignment="1">
      <alignment horizontal="center" vertical="center" wrapText="1"/>
    </xf>
    <xf numFmtId="3" fontId="57" fillId="0" borderId="2" xfId="20" applyNumberFormat="1" applyFont="1" applyFill="1" applyBorder="1" applyAlignment="1">
      <alignment horizontal="center" vertical="center" wrapText="1"/>
    </xf>
    <xf numFmtId="3" fontId="57" fillId="0" borderId="4" xfId="20" applyNumberFormat="1" applyFont="1" applyFill="1" applyBorder="1" applyAlignment="1">
      <alignment horizontal="center" vertical="center" wrapText="1"/>
    </xf>
    <xf numFmtId="0" fontId="54" fillId="0" borderId="12" xfId="0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8" fillId="0" borderId="1" xfId="22" applyFont="1" applyFill="1" applyBorder="1" applyAlignment="1">
      <alignment horizontal="center" vertical="center" wrapText="1"/>
    </xf>
    <xf numFmtId="49" fontId="18" fillId="0" borderId="11" xfId="8" applyNumberFormat="1" applyFont="1" applyFill="1" applyBorder="1" applyAlignment="1">
      <alignment horizontal="center" vertical="center"/>
    </xf>
    <xf numFmtId="49" fontId="18" fillId="0" borderId="13" xfId="8" applyNumberFormat="1" applyFont="1" applyFill="1" applyBorder="1" applyAlignment="1">
      <alignment horizontal="center" vertical="center"/>
    </xf>
    <xf numFmtId="3" fontId="58" fillId="0" borderId="10" xfId="22" applyNumberFormat="1" applyFont="1" applyFill="1" applyBorder="1" applyAlignment="1">
      <alignment horizontal="center" wrapText="1"/>
    </xf>
    <xf numFmtId="3" fontId="58" fillId="0" borderId="5" xfId="22" applyNumberFormat="1" applyFont="1" applyFill="1" applyBorder="1" applyAlignment="1">
      <alignment horizontal="center" wrapText="1"/>
    </xf>
    <xf numFmtId="0" fontId="18" fillId="0" borderId="0" xfId="0" applyFont="1" applyFill="1" applyAlignment="1">
      <alignment horizontal="left" vertical="center" wrapText="1"/>
    </xf>
    <xf numFmtId="0" fontId="2" fillId="0" borderId="0" xfId="4" applyFont="1" applyFill="1" applyAlignment="1">
      <alignment horizontal="right" vertical="center" wrapText="1"/>
    </xf>
    <xf numFmtId="3" fontId="25" fillId="0" borderId="10" xfId="10" applyNumberFormat="1" applyFont="1" applyFill="1" applyBorder="1" applyAlignment="1">
      <alignment horizontal="center" wrapText="1"/>
    </xf>
    <xf numFmtId="3" fontId="25" fillId="0" borderId="5" xfId="10" applyNumberFormat="1" applyFont="1" applyFill="1" applyBorder="1" applyAlignment="1">
      <alignment horizontal="center" wrapText="1"/>
    </xf>
    <xf numFmtId="3" fontId="25" fillId="0" borderId="10" xfId="3" applyNumberFormat="1" applyFont="1" applyFill="1" applyBorder="1" applyAlignment="1">
      <alignment horizontal="center" wrapText="1"/>
    </xf>
    <xf numFmtId="3" fontId="25" fillId="0" borderId="5" xfId="3" applyNumberFormat="1" applyFont="1" applyFill="1" applyBorder="1" applyAlignment="1">
      <alignment horizontal="center" wrapText="1"/>
    </xf>
    <xf numFmtId="3" fontId="25" fillId="0" borderId="10" xfId="5" applyNumberFormat="1" applyFont="1" applyFill="1" applyBorder="1" applyAlignment="1">
      <alignment horizontal="center" wrapText="1"/>
    </xf>
    <xf numFmtId="3" fontId="25" fillId="0" borderId="5" xfId="5" applyNumberFormat="1" applyFont="1" applyFill="1" applyBorder="1" applyAlignment="1">
      <alignment horizontal="center" wrapText="1"/>
    </xf>
    <xf numFmtId="3" fontId="25" fillId="0" borderId="9" xfId="6" applyNumberFormat="1" applyFont="1" applyFill="1" applyBorder="1" applyAlignment="1">
      <alignment horizontal="center" wrapText="1"/>
    </xf>
    <xf numFmtId="0" fontId="58" fillId="0" borderId="1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right" vertical="center" wrapText="1"/>
    </xf>
    <xf numFmtId="0" fontId="29" fillId="0" borderId="9" xfId="17" applyFont="1" applyFill="1" applyBorder="1" applyAlignment="1">
      <alignment horizontal="center" vertical="center" wrapText="1"/>
    </xf>
    <xf numFmtId="0" fontId="29" fillId="0" borderId="10" xfId="17" applyFont="1" applyFill="1" applyBorder="1" applyAlignment="1">
      <alignment horizontal="center" vertical="center" wrapText="1"/>
    </xf>
    <xf numFmtId="0" fontId="29" fillId="0" borderId="5" xfId="17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49" fontId="29" fillId="0" borderId="10" xfId="4" applyNumberFormat="1" applyFont="1" applyFill="1" applyBorder="1" applyAlignment="1">
      <alignment horizontal="left" vertical="center" wrapText="1"/>
    </xf>
    <xf numFmtId="0" fontId="34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14" fillId="0" borderId="0" xfId="4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4" fillId="0" borderId="0" xfId="4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5" fillId="0" borderId="1" xfId="19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5" fillId="0" borderId="2" xfId="19" applyNumberFormat="1" applyFont="1" applyFill="1" applyBorder="1" applyAlignment="1">
      <alignment horizontal="center" vertical="center" wrapText="1"/>
    </xf>
    <xf numFmtId="0" fontId="15" fillId="0" borderId="3" xfId="19" applyNumberFormat="1" applyFont="1" applyFill="1" applyBorder="1" applyAlignment="1">
      <alignment horizontal="center" vertical="center" wrapText="1"/>
    </xf>
    <xf numFmtId="0" fontId="15" fillId="0" borderId="4" xfId="19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righ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2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0" borderId="0" xfId="0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6" fillId="0" borderId="22" xfId="18" applyFill="1" applyBorder="1" applyAlignment="1">
      <alignment horizontal="left" vertical="top" wrapText="1"/>
    </xf>
    <xf numFmtId="0" fontId="36" fillId="0" borderId="26" xfId="18" applyFill="1" applyBorder="1" applyAlignment="1">
      <alignment horizontal="left" vertical="top" wrapText="1"/>
    </xf>
    <xf numFmtId="0" fontId="36" fillId="0" borderId="30" xfId="18" applyFill="1" applyBorder="1" applyAlignment="1">
      <alignment horizontal="left" vertical="top" wrapText="1"/>
    </xf>
    <xf numFmtId="0" fontId="36" fillId="0" borderId="34" xfId="18" applyFill="1" applyBorder="1" applyAlignment="1">
      <alignment horizontal="left" vertical="top" wrapText="1"/>
    </xf>
    <xf numFmtId="0" fontId="36" fillId="0" borderId="3" xfId="18" applyFill="1" applyBorder="1" applyAlignment="1">
      <alignment horizontal="left" vertical="top" wrapText="1"/>
    </xf>
    <xf numFmtId="0" fontId="36" fillId="0" borderId="36" xfId="18" applyFill="1" applyBorder="1" applyAlignment="1">
      <alignment horizontal="left" vertical="top" wrapText="1"/>
    </xf>
    <xf numFmtId="0" fontId="36" fillId="0" borderId="35" xfId="18" applyFill="1" applyBorder="1" applyAlignment="1">
      <alignment horizontal="center" vertical="center" wrapText="1"/>
    </xf>
    <xf numFmtId="0" fontId="36" fillId="0" borderId="47" xfId="18" applyFill="1" applyBorder="1" applyAlignment="1">
      <alignment horizontal="center" vertical="center" wrapText="1"/>
    </xf>
    <xf numFmtId="0" fontId="36" fillId="0" borderId="12" xfId="18" applyFill="1" applyBorder="1" applyAlignment="1">
      <alignment horizontal="center" vertical="center" wrapText="1"/>
    </xf>
    <xf numFmtId="0" fontId="36" fillId="0" borderId="0" xfId="18" applyFill="1" applyBorder="1" applyAlignment="1">
      <alignment horizontal="center" vertical="center" wrapText="1"/>
    </xf>
    <xf numFmtId="0" fontId="36" fillId="0" borderId="39" xfId="18" applyFill="1" applyBorder="1" applyAlignment="1">
      <alignment horizontal="center" vertical="center" wrapText="1"/>
    </xf>
    <xf numFmtId="0" fontId="36" fillId="0" borderId="16" xfId="18" applyFill="1" applyBorder="1" applyAlignment="1">
      <alignment horizontal="center" vertical="center" wrapText="1"/>
    </xf>
    <xf numFmtId="0" fontId="64" fillId="0" borderId="16" xfId="18" applyFont="1" applyFill="1" applyBorder="1" applyAlignment="1">
      <alignment horizontal="center" vertical="top"/>
    </xf>
    <xf numFmtId="0" fontId="24" fillId="0" borderId="22" xfId="18" applyFont="1" applyFill="1" applyBorder="1" applyAlignment="1">
      <alignment horizontal="center" vertical="top" wrapText="1"/>
    </xf>
    <xf numFmtId="0" fontId="24" fillId="0" borderId="26" xfId="18" applyFont="1" applyFill="1" applyBorder="1" applyAlignment="1">
      <alignment horizontal="center" vertical="top" wrapText="1"/>
    </xf>
    <xf numFmtId="0" fontId="24" fillId="0" borderId="30" xfId="18" applyFont="1" applyFill="1" applyBorder="1" applyAlignment="1">
      <alignment horizontal="center" vertical="top" wrapText="1"/>
    </xf>
    <xf numFmtId="0" fontId="24" fillId="0" borderId="34" xfId="18" applyFont="1" applyFill="1" applyBorder="1" applyAlignment="1">
      <alignment horizontal="left" vertical="top" wrapText="1"/>
    </xf>
    <xf numFmtId="0" fontId="24" fillId="0" borderId="3" xfId="18" applyFont="1" applyFill="1" applyBorder="1" applyAlignment="1">
      <alignment horizontal="left" vertical="top" wrapText="1"/>
    </xf>
    <xf numFmtId="0" fontId="24" fillId="0" borderId="36" xfId="18" applyFont="1" applyFill="1" applyBorder="1" applyAlignment="1">
      <alignment horizontal="left" vertical="top" wrapText="1"/>
    </xf>
    <xf numFmtId="0" fontId="24" fillId="0" borderId="35" xfId="18" applyFont="1" applyFill="1" applyBorder="1" applyAlignment="1">
      <alignment horizontal="center" vertical="center" wrapText="1"/>
    </xf>
    <xf numFmtId="0" fontId="24" fillId="0" borderId="46" xfId="18" applyFont="1" applyFill="1" applyBorder="1" applyAlignment="1">
      <alignment horizontal="center" vertical="center" wrapText="1"/>
    </xf>
    <xf numFmtId="0" fontId="24" fillId="0" borderId="12" xfId="18" applyFont="1" applyFill="1" applyBorder="1" applyAlignment="1">
      <alignment horizontal="center" vertical="center" wrapText="1"/>
    </xf>
    <xf numFmtId="0" fontId="24" fillId="0" borderId="6" xfId="18" applyFont="1" applyFill="1" applyBorder="1" applyAlignment="1">
      <alignment horizontal="center" vertical="center" wrapText="1"/>
    </xf>
    <xf numFmtId="0" fontId="24" fillId="0" borderId="39" xfId="18" applyFont="1" applyFill="1" applyBorder="1" applyAlignment="1">
      <alignment horizontal="center" vertical="center" wrapText="1"/>
    </xf>
    <xf numFmtId="0" fontId="24" fillId="0" borderId="56" xfId="18" applyFont="1" applyFill="1" applyBorder="1" applyAlignment="1">
      <alignment horizontal="center" vertical="center" wrapText="1"/>
    </xf>
    <xf numFmtId="0" fontId="41" fillId="0" borderId="22" xfId="18" applyFont="1" applyFill="1" applyBorder="1" applyAlignment="1">
      <alignment horizontal="center" vertical="top" wrapText="1"/>
    </xf>
    <xf numFmtId="0" fontId="41" fillId="0" borderId="26" xfId="18" applyFont="1" applyFill="1" applyBorder="1" applyAlignment="1">
      <alignment horizontal="center" vertical="top" wrapText="1"/>
    </xf>
    <xf numFmtId="0" fontId="41" fillId="0" borderId="30" xfId="18" applyFont="1" applyFill="1" applyBorder="1" applyAlignment="1">
      <alignment horizontal="center" vertical="top" wrapText="1"/>
    </xf>
    <xf numFmtId="0" fontId="33" fillId="0" borderId="34" xfId="18" applyFont="1" applyFill="1" applyBorder="1" applyAlignment="1">
      <alignment horizontal="left" vertical="top" wrapText="1"/>
    </xf>
    <xf numFmtId="0" fontId="33" fillId="0" borderId="3" xfId="18" applyFont="1" applyFill="1" applyBorder="1" applyAlignment="1">
      <alignment horizontal="left" vertical="top" wrapText="1"/>
    </xf>
    <xf numFmtId="0" fontId="33" fillId="0" borderId="36" xfId="18" applyFont="1" applyFill="1" applyBorder="1" applyAlignment="1">
      <alignment horizontal="left" vertical="top" wrapText="1"/>
    </xf>
    <xf numFmtId="49" fontId="33" fillId="0" borderId="2" xfId="18" applyNumberFormat="1" applyFont="1" applyFill="1" applyBorder="1" applyAlignment="1">
      <alignment horizontal="center" vertical="top" wrapText="1"/>
    </xf>
    <xf numFmtId="49" fontId="33" fillId="0" borderId="4" xfId="18" applyNumberFormat="1" applyFont="1" applyFill="1" applyBorder="1" applyAlignment="1">
      <alignment horizontal="center" vertical="top" wrapText="1"/>
    </xf>
    <xf numFmtId="0" fontId="33" fillId="0" borderId="2" xfId="18" applyFont="1" applyFill="1" applyBorder="1" applyAlignment="1">
      <alignment horizontal="left" vertical="top" wrapText="1"/>
    </xf>
    <xf numFmtId="0" fontId="33" fillId="0" borderId="4" xfId="18" applyFont="1" applyFill="1" applyBorder="1" applyAlignment="1">
      <alignment horizontal="left" vertical="top" wrapText="1"/>
    </xf>
    <xf numFmtId="0" fontId="41" fillId="0" borderId="16" xfId="18" applyFont="1" applyFill="1" applyBorder="1" applyAlignment="1">
      <alignment horizontal="center" vertical="center"/>
    </xf>
    <xf numFmtId="0" fontId="36" fillId="0" borderId="22" xfId="18" applyFill="1" applyBorder="1" applyAlignment="1">
      <alignment horizontal="left" vertical="center" wrapText="1"/>
    </xf>
    <xf numFmtId="0" fontId="36" fillId="0" borderId="30" xfId="18" applyFill="1" applyBorder="1" applyAlignment="1">
      <alignment horizontal="left" vertical="center" wrapText="1"/>
    </xf>
    <xf numFmtId="0" fontId="36" fillId="0" borderId="34" xfId="18" applyFill="1" applyBorder="1" applyAlignment="1">
      <alignment horizontal="left" vertical="center" wrapText="1"/>
    </xf>
    <xf numFmtId="0" fontId="36" fillId="0" borderId="36" xfId="18" applyFill="1" applyBorder="1" applyAlignment="1">
      <alignment horizontal="left" vertical="center" wrapText="1"/>
    </xf>
    <xf numFmtId="0" fontId="36" fillId="0" borderId="46" xfId="18" applyFill="1" applyBorder="1" applyAlignment="1">
      <alignment horizontal="center" vertical="center" wrapText="1"/>
    </xf>
    <xf numFmtId="0" fontId="36" fillId="0" borderId="56" xfId="18" applyFill="1" applyBorder="1" applyAlignment="1">
      <alignment horizontal="center" vertical="center" wrapText="1"/>
    </xf>
    <xf numFmtId="49" fontId="33" fillId="0" borderId="2" xfId="18" applyNumberFormat="1" applyFont="1" applyFill="1" applyBorder="1" applyAlignment="1">
      <alignment horizontal="left" vertical="top" wrapText="1"/>
    </xf>
    <xf numFmtId="49" fontId="33" fillId="0" borderId="3" xfId="18" applyNumberFormat="1" applyFont="1" applyFill="1" applyBorder="1" applyAlignment="1">
      <alignment horizontal="left" vertical="top" wrapText="1"/>
    </xf>
    <xf numFmtId="49" fontId="33" fillId="0" borderId="4" xfId="18" applyNumberFormat="1" applyFont="1" applyFill="1" applyBorder="1" applyAlignment="1">
      <alignment horizontal="left" vertical="top" wrapText="1"/>
    </xf>
    <xf numFmtId="49" fontId="33" fillId="0" borderId="1" xfId="18" applyNumberFormat="1" applyFont="1" applyFill="1" applyBorder="1" applyAlignment="1">
      <alignment horizontal="left" vertical="top" wrapText="1"/>
    </xf>
    <xf numFmtId="0" fontId="33" fillId="0" borderId="1" xfId="18" applyFont="1" applyFill="1" applyBorder="1" applyAlignment="1">
      <alignment horizontal="left" vertical="top" wrapText="1"/>
    </xf>
    <xf numFmtId="0" fontId="64" fillId="0" borderId="22" xfId="18" applyFont="1" applyFill="1" applyBorder="1" applyAlignment="1">
      <alignment horizontal="center" vertical="top" wrapText="1"/>
    </xf>
    <xf numFmtId="0" fontId="64" fillId="0" borderId="26" xfId="18" applyFont="1" applyFill="1" applyBorder="1" applyAlignment="1">
      <alignment horizontal="center" vertical="top" wrapText="1"/>
    </xf>
    <xf numFmtId="0" fontId="64" fillId="0" borderId="30" xfId="18" applyFont="1" applyFill="1" applyBorder="1" applyAlignment="1">
      <alignment horizontal="center" vertical="top" wrapText="1"/>
    </xf>
    <xf numFmtId="0" fontId="64" fillId="0" borderId="39" xfId="18" applyFont="1" applyFill="1" applyBorder="1" applyAlignment="1">
      <alignment horizontal="center" vertical="top"/>
    </xf>
    <xf numFmtId="49" fontId="24" fillId="0" borderId="2" xfId="18" applyNumberFormat="1" applyFont="1" applyFill="1" applyBorder="1" applyAlignment="1">
      <alignment horizontal="left" vertical="top" wrapText="1"/>
    </xf>
    <xf numFmtId="49" fontId="24" fillId="0" borderId="4" xfId="18" applyNumberFormat="1" applyFont="1" applyFill="1" applyBorder="1" applyAlignment="1">
      <alignment horizontal="left" vertical="top" wrapText="1"/>
    </xf>
    <xf numFmtId="0" fontId="13" fillId="0" borderId="2" xfId="18" applyFont="1" applyFill="1" applyBorder="1" applyAlignment="1">
      <alignment horizontal="left" vertical="top" wrapText="1"/>
    </xf>
    <xf numFmtId="0" fontId="13" fillId="0" borderId="4" xfId="18" applyFont="1" applyFill="1" applyBorder="1" applyAlignment="1">
      <alignment horizontal="left" vertical="top" wrapText="1"/>
    </xf>
    <xf numFmtId="49" fontId="24" fillId="0" borderId="34" xfId="18" applyNumberFormat="1" applyFont="1" applyFill="1" applyBorder="1" applyAlignment="1">
      <alignment horizontal="left" vertical="top"/>
    </xf>
    <xf numFmtId="49" fontId="24" fillId="0" borderId="3" xfId="18" applyNumberFormat="1" applyFont="1" applyFill="1" applyBorder="1" applyAlignment="1">
      <alignment horizontal="left" vertical="top"/>
    </xf>
    <xf numFmtId="49" fontId="24" fillId="0" borderId="36" xfId="18" applyNumberFormat="1" applyFont="1" applyFill="1" applyBorder="1" applyAlignment="1">
      <alignment horizontal="left" vertical="top"/>
    </xf>
    <xf numFmtId="0" fontId="13" fillId="0" borderId="2" xfId="18" applyFont="1" applyFill="1" applyBorder="1" applyAlignment="1">
      <alignment horizontal="left" vertical="top"/>
    </xf>
    <xf numFmtId="0" fontId="13" fillId="0" borderId="4" xfId="18" applyFont="1" applyFill="1" applyBorder="1" applyAlignment="1">
      <alignment horizontal="left" vertical="top"/>
    </xf>
    <xf numFmtId="0" fontId="24" fillId="0" borderId="2" xfId="18" applyFont="1" applyFill="1" applyBorder="1" applyAlignment="1">
      <alignment horizontal="left" vertical="top"/>
    </xf>
    <xf numFmtId="0" fontId="24" fillId="0" borderId="3" xfId="18" applyFont="1" applyFill="1" applyBorder="1" applyAlignment="1">
      <alignment horizontal="left" vertical="top"/>
    </xf>
    <xf numFmtId="0" fontId="24" fillId="0" borderId="4" xfId="18" applyFont="1" applyFill="1" applyBorder="1" applyAlignment="1">
      <alignment horizontal="left" vertical="top"/>
    </xf>
    <xf numFmtId="0" fontId="24" fillId="0" borderId="2" xfId="18" applyFont="1" applyFill="1" applyBorder="1" applyAlignment="1">
      <alignment horizontal="left" vertical="top" wrapText="1"/>
    </xf>
    <xf numFmtId="0" fontId="24" fillId="0" borderId="4" xfId="18" applyFont="1" applyFill="1" applyBorder="1" applyAlignment="1">
      <alignment horizontal="left" vertical="top" wrapText="1"/>
    </xf>
    <xf numFmtId="0" fontId="53" fillId="0" borderId="22" xfId="18" applyFont="1" applyFill="1" applyBorder="1" applyAlignment="1">
      <alignment horizontal="center" vertical="top" wrapText="1"/>
    </xf>
    <xf numFmtId="0" fontId="53" fillId="0" borderId="26" xfId="18" applyFont="1" applyFill="1" applyBorder="1" applyAlignment="1">
      <alignment horizontal="center" vertical="top" wrapText="1"/>
    </xf>
    <xf numFmtId="0" fontId="53" fillId="0" borderId="30" xfId="18" applyFont="1" applyFill="1" applyBorder="1" applyAlignment="1">
      <alignment horizontal="center" vertical="top" wrapText="1"/>
    </xf>
    <xf numFmtId="0" fontId="24" fillId="0" borderId="34" xfId="18" applyFont="1" applyFill="1" applyBorder="1" applyAlignment="1">
      <alignment horizontal="left" vertical="top"/>
    </xf>
    <xf numFmtId="0" fontId="13" fillId="0" borderId="3" xfId="18" applyFont="1" applyFill="1" applyBorder="1" applyAlignment="1">
      <alignment horizontal="left" vertical="top"/>
    </xf>
    <xf numFmtId="0" fontId="13" fillId="0" borderId="3" xfId="18" applyFont="1" applyFill="1" applyBorder="1" applyAlignment="1">
      <alignment horizontal="left" vertical="top" wrapText="1"/>
    </xf>
    <xf numFmtId="0" fontId="24" fillId="0" borderId="23" xfId="18" applyFont="1" applyFill="1" applyBorder="1" applyAlignment="1">
      <alignment horizontal="left" vertical="top" wrapText="1"/>
    </xf>
    <xf numFmtId="0" fontId="24" fillId="0" borderId="27" xfId="18" applyFont="1" applyFill="1" applyBorder="1" applyAlignment="1">
      <alignment horizontal="left" vertical="top" wrapText="1"/>
    </xf>
    <xf numFmtId="0" fontId="24" fillId="0" borderId="31" xfId="18" applyFont="1" applyFill="1" applyBorder="1" applyAlignment="1">
      <alignment horizontal="left" vertical="top" wrapText="1"/>
    </xf>
    <xf numFmtId="0" fontId="53" fillId="0" borderId="22" xfId="18" applyFont="1" applyFill="1" applyBorder="1" applyAlignment="1">
      <alignment horizontal="left" vertical="top" wrapText="1"/>
    </xf>
    <xf numFmtId="0" fontId="53" fillId="0" borderId="26" xfId="18" applyFont="1" applyFill="1" applyBorder="1" applyAlignment="1">
      <alignment horizontal="left" vertical="top" wrapText="1"/>
    </xf>
    <xf numFmtId="0" fontId="53" fillId="0" borderId="30" xfId="18" applyFont="1" applyFill="1" applyBorder="1" applyAlignment="1">
      <alignment horizontal="left" vertical="top" wrapText="1"/>
    </xf>
    <xf numFmtId="0" fontId="24" fillId="0" borderId="41" xfId="18" applyFont="1" applyFill="1" applyBorder="1" applyAlignment="1">
      <alignment horizontal="left" vertical="top"/>
    </xf>
    <xf numFmtId="0" fontId="24" fillId="0" borderId="42" xfId="18" applyFont="1" applyFill="1" applyBorder="1" applyAlignment="1">
      <alignment horizontal="left" vertical="top"/>
    </xf>
    <xf numFmtId="49" fontId="24" fillId="0" borderId="41" xfId="18" applyNumberFormat="1" applyFont="1" applyFill="1" applyBorder="1" applyAlignment="1">
      <alignment horizontal="left" vertical="top" wrapText="1"/>
    </xf>
    <xf numFmtId="49" fontId="24" fillId="0" borderId="42" xfId="18" applyNumberFormat="1" applyFont="1" applyFill="1" applyBorder="1" applyAlignment="1">
      <alignment horizontal="left" vertical="top" wrapText="1"/>
    </xf>
    <xf numFmtId="0" fontId="24" fillId="0" borderId="26" xfId="18" applyFont="1" applyFill="1" applyBorder="1" applyAlignment="1">
      <alignment horizontal="left" vertical="top"/>
    </xf>
    <xf numFmtId="1" fontId="53" fillId="0" borderId="22" xfId="18" applyNumberFormat="1" applyFont="1" applyFill="1" applyBorder="1" applyAlignment="1">
      <alignment horizontal="center" vertical="top" wrapText="1"/>
    </xf>
    <xf numFmtId="1" fontId="53" fillId="0" borderId="26" xfId="18" applyNumberFormat="1" applyFont="1" applyFill="1" applyBorder="1" applyAlignment="1">
      <alignment horizontal="center" vertical="top" wrapText="1"/>
    </xf>
    <xf numFmtId="1" fontId="53" fillId="0" borderId="30" xfId="18" applyNumberFormat="1" applyFont="1" applyFill="1" applyBorder="1" applyAlignment="1">
      <alignment horizontal="center" vertical="top" wrapText="1"/>
    </xf>
    <xf numFmtId="0" fontId="13" fillId="0" borderId="23" xfId="18" applyNumberFormat="1" applyFont="1" applyFill="1" applyBorder="1" applyAlignment="1">
      <alignment horizontal="left" vertical="top" wrapText="1"/>
    </xf>
    <xf numFmtId="0" fontId="13" fillId="0" borderId="27" xfId="18" applyNumberFormat="1" applyFont="1" applyFill="1" applyBorder="1" applyAlignment="1">
      <alignment horizontal="left" vertical="top" wrapText="1"/>
    </xf>
    <xf numFmtId="0" fontId="13" fillId="0" borderId="31" xfId="18" applyNumberFormat="1" applyFont="1" applyFill="1" applyBorder="1" applyAlignment="1">
      <alignment horizontal="left" vertical="top" wrapText="1"/>
    </xf>
    <xf numFmtId="49" fontId="13" fillId="0" borderId="41" xfId="18" applyNumberFormat="1" applyFont="1" applyFill="1" applyBorder="1" applyAlignment="1">
      <alignment horizontal="left" vertical="top"/>
    </xf>
    <xf numFmtId="49" fontId="13" fillId="0" borderId="26" xfId="18" applyNumberFormat="1" applyFont="1" applyFill="1" applyBorder="1" applyAlignment="1">
      <alignment horizontal="left" vertical="top"/>
    </xf>
    <xf numFmtId="49" fontId="13" fillId="0" borderId="42" xfId="18" applyNumberFormat="1" applyFont="1" applyFill="1" applyBorder="1" applyAlignment="1">
      <alignment horizontal="left" vertical="top"/>
    </xf>
    <xf numFmtId="0" fontId="27" fillId="0" borderId="0" xfId="18" applyFont="1" applyFill="1" applyBorder="1" applyAlignment="1">
      <alignment horizontal="right" vertical="center" wrapText="1"/>
    </xf>
    <xf numFmtId="0" fontId="53" fillId="0" borderId="8" xfId="18" applyFont="1" applyFill="1" applyBorder="1" applyAlignment="1">
      <alignment horizontal="center" vertical="top"/>
    </xf>
    <xf numFmtId="0" fontId="53" fillId="0" borderId="16" xfId="18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2" fillId="3" borderId="0" xfId="0" applyFont="1" applyFill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 wrapText="1"/>
    </xf>
    <xf numFmtId="0" fontId="39" fillId="0" borderId="8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7" fillId="3" borderId="0" xfId="0" applyFont="1" applyFill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0" fillId="0" borderId="4" xfId="0" applyNumberFormat="1" applyFill="1" applyBorder="1" applyAlignment="1">
      <alignment horizontal="center" vertical="center" textRotation="90" wrapText="1"/>
    </xf>
    <xf numFmtId="0" fontId="2" fillId="0" borderId="0" xfId="12" applyFont="1" applyFill="1" applyAlignment="1">
      <alignment horizontal="right" vertical="center" wrapText="1"/>
    </xf>
    <xf numFmtId="49" fontId="4" fillId="0" borderId="2" xfId="12" applyNumberFormat="1" applyFont="1" applyFill="1" applyBorder="1" applyAlignment="1">
      <alignment horizontal="center" vertical="center" textRotation="90" wrapText="1"/>
    </xf>
    <xf numFmtId="49" fontId="4" fillId="0" borderId="4" xfId="12" applyNumberFormat="1" applyFont="1" applyFill="1" applyBorder="1" applyAlignment="1">
      <alignment horizontal="center" vertical="center" textRotation="90" wrapText="1"/>
    </xf>
    <xf numFmtId="49" fontId="4" fillId="0" borderId="1" xfId="12" applyNumberFormat="1" applyFont="1" applyFill="1" applyBorder="1" applyAlignment="1">
      <alignment horizontal="center" vertical="center" textRotation="90" wrapText="1"/>
    </xf>
    <xf numFmtId="0" fontId="5" fillId="0" borderId="8" xfId="12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4" fillId="0" borderId="9" xfId="12" applyNumberFormat="1" applyFont="1" applyFill="1" applyBorder="1" applyAlignment="1">
      <alignment horizontal="center" vertical="center" wrapText="1"/>
    </xf>
    <xf numFmtId="49" fontId="4" fillId="0" borderId="10" xfId="12" applyNumberFormat="1" applyFont="1" applyFill="1" applyBorder="1" applyAlignment="1">
      <alignment horizontal="center" vertical="center" wrapText="1"/>
    </xf>
    <xf numFmtId="49" fontId="4" fillId="0" borderId="5" xfId="12" applyNumberFormat="1" applyFont="1" applyFill="1" applyBorder="1" applyAlignment="1">
      <alignment horizontal="center" vertical="center" wrapText="1"/>
    </xf>
  </cellXfs>
  <cellStyles count="25">
    <cellStyle name="Excel Built-in Normal" xfId="16"/>
    <cellStyle name="Normal_Sheet1" xfId="1"/>
    <cellStyle name="Гиперссылка" xfId="24" builtinId="8"/>
    <cellStyle name="Обычный" xfId="0" builtinId="0"/>
    <cellStyle name="Обычный 16" xfId="2"/>
    <cellStyle name="Обычный 17" xfId="3"/>
    <cellStyle name="Обычный 2" xfId="4"/>
    <cellStyle name="Обычный 2 2" xfId="18"/>
    <cellStyle name="Обычный 20" xfId="5"/>
    <cellStyle name="Обычный 22" xfId="6"/>
    <cellStyle name="Обычный 24" xfId="7"/>
    <cellStyle name="Обычный 3" xfId="14"/>
    <cellStyle name="Обычный 4" xfId="8"/>
    <cellStyle name="Обычный 5" xfId="9"/>
    <cellStyle name="Обычный 6" xfId="10"/>
    <cellStyle name="Обычный 7" xfId="15"/>
    <cellStyle name="Обычный 8" xfId="11"/>
    <cellStyle name="Обычный 9" xfId="17"/>
    <cellStyle name="Обычный_Доход по леч.диагност.услугам" xfId="20"/>
    <cellStyle name="Обычный_копия с профполкой" xfId="22"/>
    <cellStyle name="Обычный_Лист1" xfId="12"/>
    <cellStyle name="Обычный_новые тарифы" xfId="23"/>
    <cellStyle name="Обычный_пр1" xfId="19"/>
    <cellStyle name="Финансовый" xfId="13" builtinId="3"/>
    <cellStyle name="Финансовый 2" xfId="2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1963FDDN8qDG" TargetMode="External"/><Relationship Id="rId2" Type="http://schemas.openxmlformats.org/officeDocument/2006/relationships/hyperlink" Target="consultantplus://offline/ref=FCB2C81D191275139E8BC0EA2B01662FF659B557B6FD8E917A9C0387CC76FE01AE5050943ADFN8q9G" TargetMode="External"/><Relationship Id="rId1" Type="http://schemas.openxmlformats.org/officeDocument/2006/relationships/hyperlink" Target="consultantplus://offline/ref=FCB2C81D191275139E8BC0EA2B01662FF659B557B6FD8E917A9C0387CC76FE01AE5050943ADDN8qEG" TargetMode="External"/><Relationship Id="rId6" Type="http://schemas.openxmlformats.org/officeDocument/2006/relationships/printerSettings" Target="../printerSettings/printerSettings9.bin"/><Relationship Id="rId5" Type="http://schemas.openxmlformats.org/officeDocument/2006/relationships/hyperlink" Target="consultantplus://offline/ref=FCB2C81D191275139E8BC0EA2B01662FF659B557B6FD8E917A9C0387CC76FE01AE50509439DFN8q9G" TargetMode="External"/><Relationship Id="rId4" Type="http://schemas.openxmlformats.org/officeDocument/2006/relationships/hyperlink" Target="consultantplus://offline/ref=FCB2C81D191275139E8BC0EA2B01662FF659B557B6FD8E917A9C0387CC76FE01AE5050943AD8N8q8G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5"/>
  <sheetViews>
    <sheetView view="pageBreakPreview" zoomScale="130" zoomScaleNormal="120" zoomScaleSheetLayoutView="130" workbookViewId="0">
      <pane ySplit="5" topLeftCell="A574" activePane="bottomLeft" state="frozen"/>
      <selection activeCell="Q5" sqref="Q5"/>
      <selection pane="bottomLeft" activeCell="E5" sqref="E5"/>
    </sheetView>
  </sheetViews>
  <sheetFormatPr defaultColWidth="8.85546875" defaultRowHeight="12.75" x14ac:dyDescent="0.2"/>
  <cols>
    <col min="1" max="1" width="9.42578125" style="853" customWidth="1"/>
    <col min="2" max="2" width="89.140625" style="869" customWidth="1"/>
    <col min="3" max="3" width="21.5703125" style="128" customWidth="1"/>
    <col min="4" max="16384" width="8.85546875" style="128"/>
  </cols>
  <sheetData>
    <row r="1" spans="1:3" ht="80.25" customHeight="1" x14ac:dyDescent="0.2">
      <c r="B1" s="939" t="s">
        <v>2031</v>
      </c>
      <c r="C1" s="939"/>
    </row>
    <row r="2" spans="1:3" ht="60.75" customHeight="1" x14ac:dyDescent="0.2">
      <c r="B2" s="939" t="s">
        <v>2395</v>
      </c>
      <c r="C2" s="939"/>
    </row>
    <row r="3" spans="1:3" ht="48" customHeight="1" x14ac:dyDescent="0.2">
      <c r="A3" s="894" t="s">
        <v>1965</v>
      </c>
      <c r="B3" s="894"/>
      <c r="C3" s="894"/>
    </row>
    <row r="4" spans="1:3" ht="22.5" customHeight="1" x14ac:dyDescent="0.2">
      <c r="A4" s="903" t="s">
        <v>179</v>
      </c>
      <c r="B4" s="904" t="s">
        <v>1969</v>
      </c>
      <c r="C4" s="895" t="s">
        <v>1968</v>
      </c>
    </row>
    <row r="5" spans="1:3" ht="26.25" customHeight="1" x14ac:dyDescent="0.2">
      <c r="A5" s="903"/>
      <c r="B5" s="904"/>
      <c r="C5" s="895"/>
    </row>
    <row r="6" spans="1:3" x14ac:dyDescent="0.2">
      <c r="A6" s="757" t="s">
        <v>1351</v>
      </c>
      <c r="B6" s="896" t="s">
        <v>1352</v>
      </c>
      <c r="C6" s="896"/>
    </row>
    <row r="7" spans="1:3" x14ac:dyDescent="0.2">
      <c r="A7" s="855" t="s">
        <v>450</v>
      </c>
      <c r="B7" s="99" t="s">
        <v>1353</v>
      </c>
      <c r="C7" s="106">
        <v>2804</v>
      </c>
    </row>
    <row r="8" spans="1:3" x14ac:dyDescent="0.2">
      <c r="A8" s="104" t="s">
        <v>1354</v>
      </c>
      <c r="B8" s="99" t="s">
        <v>1355</v>
      </c>
      <c r="C8" s="106">
        <v>8412</v>
      </c>
    </row>
    <row r="9" spans="1:3" x14ac:dyDescent="0.2">
      <c r="A9" s="101" t="s">
        <v>1356</v>
      </c>
      <c r="B9" s="99" t="s">
        <v>1357</v>
      </c>
      <c r="C9" s="106">
        <v>127.75</v>
      </c>
    </row>
    <row r="10" spans="1:3" ht="12" customHeight="1" x14ac:dyDescent="0.2">
      <c r="A10" s="101" t="s">
        <v>2032</v>
      </c>
      <c r="B10" s="99" t="s">
        <v>1358</v>
      </c>
      <c r="C10" s="106">
        <v>382</v>
      </c>
    </row>
    <row r="11" spans="1:3" ht="12" customHeight="1" x14ac:dyDescent="0.2">
      <c r="A11" s="104" t="s">
        <v>1359</v>
      </c>
      <c r="B11" s="99" t="s">
        <v>1360</v>
      </c>
      <c r="C11" s="106">
        <v>119</v>
      </c>
    </row>
    <row r="12" spans="1:3" x14ac:dyDescent="0.2">
      <c r="A12" s="101" t="s">
        <v>326</v>
      </c>
      <c r="B12" s="99" t="s">
        <v>1361</v>
      </c>
      <c r="C12" s="106">
        <v>57</v>
      </c>
    </row>
    <row r="13" spans="1:3" x14ac:dyDescent="0.2">
      <c r="A13" s="757" t="s">
        <v>1362</v>
      </c>
      <c r="B13" s="897" t="s">
        <v>1310</v>
      </c>
      <c r="C13" s="897"/>
    </row>
    <row r="14" spans="1:3" x14ac:dyDescent="0.2">
      <c r="A14" s="101" t="s">
        <v>81</v>
      </c>
      <c r="B14" s="100" t="s">
        <v>1363</v>
      </c>
      <c r="C14" s="127">
        <v>462.54</v>
      </c>
    </row>
    <row r="15" spans="1:3" x14ac:dyDescent="0.2">
      <c r="A15" s="757" t="s">
        <v>1364</v>
      </c>
      <c r="B15" s="897" t="s">
        <v>1365</v>
      </c>
      <c r="C15" s="897"/>
    </row>
    <row r="16" spans="1:3" x14ac:dyDescent="0.2">
      <c r="A16" s="101" t="s">
        <v>1366</v>
      </c>
      <c r="B16" s="100" t="s">
        <v>1309</v>
      </c>
      <c r="C16" s="127">
        <v>680.23</v>
      </c>
    </row>
    <row r="17" spans="1:3" x14ac:dyDescent="0.2">
      <c r="A17" s="856" t="s">
        <v>76</v>
      </c>
      <c r="B17" s="897" t="s">
        <v>1367</v>
      </c>
      <c r="C17" s="897"/>
    </row>
    <row r="18" spans="1:3" ht="25.5" x14ac:dyDescent="0.2">
      <c r="A18" s="898" t="s">
        <v>452</v>
      </c>
      <c r="B18" s="103" t="s">
        <v>2033</v>
      </c>
      <c r="C18" s="899">
        <v>286</v>
      </c>
    </row>
    <row r="19" spans="1:3" ht="25.5" x14ac:dyDescent="0.2">
      <c r="A19" s="898"/>
      <c r="B19" s="857" t="s">
        <v>2034</v>
      </c>
      <c r="C19" s="900"/>
    </row>
    <row r="20" spans="1:3" ht="25.5" x14ac:dyDescent="0.2">
      <c r="A20" s="107" t="s">
        <v>453</v>
      </c>
      <c r="B20" s="103" t="s">
        <v>2035</v>
      </c>
      <c r="C20" s="106">
        <v>573</v>
      </c>
    </row>
    <row r="21" spans="1:3" ht="25.5" x14ac:dyDescent="0.2">
      <c r="A21" s="101" t="s">
        <v>1368</v>
      </c>
      <c r="B21" s="857" t="s">
        <v>2036</v>
      </c>
      <c r="C21" s="106">
        <v>601</v>
      </c>
    </row>
    <row r="22" spans="1:3" ht="25.5" x14ac:dyDescent="0.2">
      <c r="A22" s="101" t="s">
        <v>1369</v>
      </c>
      <c r="B22" s="100" t="s">
        <v>2037</v>
      </c>
      <c r="C22" s="106">
        <v>477</v>
      </c>
    </row>
    <row r="23" spans="1:3" ht="25.5" x14ac:dyDescent="0.2">
      <c r="A23" s="101" t="s">
        <v>1370</v>
      </c>
      <c r="B23" s="100" t="s">
        <v>2038</v>
      </c>
      <c r="C23" s="106">
        <v>602</v>
      </c>
    </row>
    <row r="24" spans="1:3" x14ac:dyDescent="0.2">
      <c r="A24" s="101" t="s">
        <v>1371</v>
      </c>
      <c r="B24" s="100" t="s">
        <v>2039</v>
      </c>
      <c r="C24" s="106">
        <v>657</v>
      </c>
    </row>
    <row r="25" spans="1:3" ht="25.5" x14ac:dyDescent="0.2">
      <c r="A25" s="101" t="s">
        <v>1372</v>
      </c>
      <c r="B25" s="100" t="s">
        <v>2040</v>
      </c>
      <c r="C25" s="106">
        <v>657</v>
      </c>
    </row>
    <row r="26" spans="1:3" x14ac:dyDescent="0.2">
      <c r="A26" s="101" t="s">
        <v>1373</v>
      </c>
      <c r="B26" s="100" t="s">
        <v>2041</v>
      </c>
      <c r="C26" s="106">
        <v>657</v>
      </c>
    </row>
    <row r="27" spans="1:3" x14ac:dyDescent="0.2">
      <c r="A27" s="101" t="s">
        <v>1374</v>
      </c>
      <c r="B27" s="157" t="s">
        <v>1375</v>
      </c>
      <c r="C27" s="106">
        <v>372</v>
      </c>
    </row>
    <row r="28" spans="1:3" ht="25.5" x14ac:dyDescent="0.2">
      <c r="A28" s="101" t="s">
        <v>1376</v>
      </c>
      <c r="B28" s="100" t="s">
        <v>2042</v>
      </c>
      <c r="C28" s="106">
        <v>161</v>
      </c>
    </row>
    <row r="29" spans="1:3" ht="25.5" x14ac:dyDescent="0.2">
      <c r="A29" s="101" t="s">
        <v>1377</v>
      </c>
      <c r="B29" s="100" t="s">
        <v>2043</v>
      </c>
      <c r="C29" s="106">
        <v>334</v>
      </c>
    </row>
    <row r="30" spans="1:3" ht="25.5" x14ac:dyDescent="0.2">
      <c r="A30" s="101" t="s">
        <v>1378</v>
      </c>
      <c r="B30" s="100" t="s">
        <v>2044</v>
      </c>
      <c r="C30" s="106">
        <v>573</v>
      </c>
    </row>
    <row r="31" spans="1:3" x14ac:dyDescent="0.2">
      <c r="A31" s="104" t="s">
        <v>454</v>
      </c>
      <c r="B31" s="897" t="s">
        <v>1379</v>
      </c>
      <c r="C31" s="897"/>
    </row>
    <row r="32" spans="1:3" ht="25.5" x14ac:dyDescent="0.2">
      <c r="A32" s="101" t="s">
        <v>1380</v>
      </c>
      <c r="B32" s="100" t="s">
        <v>2045</v>
      </c>
      <c r="C32" s="106">
        <v>191</v>
      </c>
    </row>
    <row r="33" spans="1:3" ht="25.5" x14ac:dyDescent="0.2">
      <c r="A33" s="890" t="s">
        <v>1381</v>
      </c>
      <c r="B33" s="100" t="s">
        <v>2046</v>
      </c>
      <c r="C33" s="899">
        <v>334</v>
      </c>
    </row>
    <row r="34" spans="1:3" x14ac:dyDescent="0.2">
      <c r="A34" s="891"/>
      <c r="B34" s="100" t="s">
        <v>2047</v>
      </c>
      <c r="C34" s="900"/>
    </row>
    <row r="35" spans="1:3" ht="25.5" x14ac:dyDescent="0.2">
      <c r="A35" s="101" t="s">
        <v>1382</v>
      </c>
      <c r="B35" s="100" t="s">
        <v>2048</v>
      </c>
      <c r="C35" s="106">
        <v>191</v>
      </c>
    </row>
    <row r="36" spans="1:3" ht="25.5" x14ac:dyDescent="0.2">
      <c r="A36" s="890" t="s">
        <v>1383</v>
      </c>
      <c r="B36" s="100" t="s">
        <v>2048</v>
      </c>
      <c r="C36" s="899">
        <v>439</v>
      </c>
    </row>
    <row r="37" spans="1:3" x14ac:dyDescent="0.2">
      <c r="A37" s="891"/>
      <c r="B37" s="100" t="s">
        <v>2047</v>
      </c>
      <c r="C37" s="900"/>
    </row>
    <row r="38" spans="1:3" ht="25.5" x14ac:dyDescent="0.2">
      <c r="A38" s="101" t="s">
        <v>1384</v>
      </c>
      <c r="B38" s="158" t="s">
        <v>2049</v>
      </c>
      <c r="C38" s="106">
        <v>235.06</v>
      </c>
    </row>
    <row r="39" spans="1:3" ht="25.5" x14ac:dyDescent="0.2">
      <c r="A39" s="101" t="s">
        <v>1385</v>
      </c>
      <c r="B39" s="158" t="s">
        <v>2050</v>
      </c>
      <c r="C39" s="106">
        <v>204.4</v>
      </c>
    </row>
    <row r="40" spans="1:3" ht="25.5" x14ac:dyDescent="0.2">
      <c r="A40" s="101" t="s">
        <v>1386</v>
      </c>
      <c r="B40" s="100" t="s">
        <v>2051</v>
      </c>
      <c r="C40" s="106">
        <v>253</v>
      </c>
    </row>
    <row r="41" spans="1:3" ht="38.25" x14ac:dyDescent="0.2">
      <c r="A41" s="101" t="s">
        <v>1387</v>
      </c>
      <c r="B41" s="100" t="s">
        <v>2052</v>
      </c>
      <c r="C41" s="106">
        <v>458</v>
      </c>
    </row>
    <row r="42" spans="1:3" x14ac:dyDescent="0.2">
      <c r="A42" s="101" t="s">
        <v>1388</v>
      </c>
      <c r="B42" s="103" t="s">
        <v>2053</v>
      </c>
      <c r="C42" s="106">
        <v>191</v>
      </c>
    </row>
    <row r="43" spans="1:3" ht="25.5" x14ac:dyDescent="0.2">
      <c r="A43" s="101" t="s">
        <v>1389</v>
      </c>
      <c r="B43" s="103" t="s">
        <v>2054</v>
      </c>
      <c r="C43" s="106">
        <v>191</v>
      </c>
    </row>
    <row r="44" spans="1:3" ht="25.5" x14ac:dyDescent="0.2">
      <c r="A44" s="101" t="s">
        <v>1390</v>
      </c>
      <c r="B44" s="103" t="s">
        <v>2055</v>
      </c>
      <c r="C44" s="106">
        <v>349</v>
      </c>
    </row>
    <row r="45" spans="1:3" x14ac:dyDescent="0.2">
      <c r="A45" s="104" t="s">
        <v>1391</v>
      </c>
      <c r="B45" s="901" t="s">
        <v>1392</v>
      </c>
      <c r="C45" s="902"/>
    </row>
    <row r="46" spans="1:3" x14ac:dyDescent="0.2">
      <c r="A46" s="905" t="s">
        <v>1393</v>
      </c>
      <c r="B46" s="901"/>
      <c r="C46" s="902"/>
    </row>
    <row r="47" spans="1:3" ht="25.5" x14ac:dyDescent="0.2">
      <c r="A47" s="101" t="s">
        <v>455</v>
      </c>
      <c r="B47" s="103" t="s">
        <v>2056</v>
      </c>
      <c r="C47" s="858">
        <v>144</v>
      </c>
    </row>
    <row r="48" spans="1:3" ht="25.5" x14ac:dyDescent="0.2">
      <c r="A48" s="890" t="s">
        <v>456</v>
      </c>
      <c r="B48" s="103" t="s">
        <v>2056</v>
      </c>
      <c r="C48" s="906">
        <v>191</v>
      </c>
    </row>
    <row r="49" spans="1:3" x14ac:dyDescent="0.2">
      <c r="A49" s="891"/>
      <c r="B49" s="103" t="s">
        <v>2057</v>
      </c>
      <c r="C49" s="906"/>
    </row>
    <row r="50" spans="1:3" x14ac:dyDescent="0.2">
      <c r="A50" s="859"/>
      <c r="B50" s="907" t="s">
        <v>1394</v>
      </c>
      <c r="C50" s="907"/>
    </row>
    <row r="51" spans="1:3" ht="25.5" x14ac:dyDescent="0.2">
      <c r="A51" s="890" t="s">
        <v>1395</v>
      </c>
      <c r="B51" s="103" t="s">
        <v>2058</v>
      </c>
      <c r="C51" s="899">
        <v>357.7</v>
      </c>
    </row>
    <row r="52" spans="1:3" ht="25.5" x14ac:dyDescent="0.2">
      <c r="A52" s="891"/>
      <c r="B52" s="103" t="s">
        <v>2059</v>
      </c>
      <c r="C52" s="900"/>
    </row>
    <row r="53" spans="1:3" ht="25.5" x14ac:dyDescent="0.2">
      <c r="A53" s="890" t="s">
        <v>1396</v>
      </c>
      <c r="B53" s="103" t="s">
        <v>2060</v>
      </c>
      <c r="C53" s="899">
        <v>357.7</v>
      </c>
    </row>
    <row r="54" spans="1:3" ht="25.5" x14ac:dyDescent="0.2">
      <c r="A54" s="891"/>
      <c r="B54" s="103" t="s">
        <v>2061</v>
      </c>
      <c r="C54" s="900"/>
    </row>
    <row r="55" spans="1:3" ht="25.5" x14ac:dyDescent="0.2">
      <c r="A55" s="890" t="s">
        <v>1397</v>
      </c>
      <c r="B55" s="103" t="s">
        <v>2062</v>
      </c>
      <c r="C55" s="899">
        <v>372</v>
      </c>
    </row>
    <row r="56" spans="1:3" ht="25.5" x14ac:dyDescent="0.2">
      <c r="A56" s="891"/>
      <c r="B56" s="103" t="s">
        <v>2063</v>
      </c>
      <c r="C56" s="900"/>
    </row>
    <row r="57" spans="1:3" ht="25.5" x14ac:dyDescent="0.2">
      <c r="A57" s="898" t="s">
        <v>1398</v>
      </c>
      <c r="B57" s="103" t="s">
        <v>2064</v>
      </c>
      <c r="C57" s="899">
        <v>349</v>
      </c>
    </row>
    <row r="58" spans="1:3" ht="25.5" x14ac:dyDescent="0.2">
      <c r="A58" s="898"/>
      <c r="B58" s="103" t="s">
        <v>2065</v>
      </c>
      <c r="C58" s="900"/>
    </row>
    <row r="59" spans="1:3" ht="25.5" x14ac:dyDescent="0.2">
      <c r="A59" s="908" t="s">
        <v>1399</v>
      </c>
      <c r="B59" s="103" t="s">
        <v>2066</v>
      </c>
      <c r="C59" s="899">
        <v>372</v>
      </c>
    </row>
    <row r="60" spans="1:3" ht="25.5" x14ac:dyDescent="0.2">
      <c r="A60" s="909"/>
      <c r="B60" s="103" t="s">
        <v>2067</v>
      </c>
      <c r="C60" s="900"/>
    </row>
    <row r="61" spans="1:3" x14ac:dyDescent="0.2">
      <c r="A61" s="890" t="s">
        <v>1400</v>
      </c>
      <c r="B61" s="103" t="s">
        <v>2068</v>
      </c>
      <c r="C61" s="899">
        <v>325</v>
      </c>
    </row>
    <row r="62" spans="1:3" x14ac:dyDescent="0.2">
      <c r="A62" s="891"/>
      <c r="B62" s="100" t="s">
        <v>2047</v>
      </c>
      <c r="C62" s="900"/>
    </row>
    <row r="63" spans="1:3" x14ac:dyDescent="0.2">
      <c r="A63" s="104" t="s">
        <v>25</v>
      </c>
      <c r="B63" s="901" t="s">
        <v>1401</v>
      </c>
      <c r="C63" s="902"/>
    </row>
    <row r="64" spans="1:3" ht="25.5" x14ac:dyDescent="0.2">
      <c r="A64" s="101" t="s">
        <v>1402</v>
      </c>
      <c r="B64" s="159" t="s">
        <v>2069</v>
      </c>
      <c r="C64" s="106">
        <v>177</v>
      </c>
    </row>
    <row r="65" spans="1:3" ht="25.5" x14ac:dyDescent="0.2">
      <c r="A65" s="890" t="s">
        <v>1403</v>
      </c>
      <c r="B65" s="159" t="s">
        <v>2070</v>
      </c>
      <c r="C65" s="899">
        <v>224.84</v>
      </c>
    </row>
    <row r="66" spans="1:3" x14ac:dyDescent="0.2">
      <c r="A66" s="891"/>
      <c r="B66" s="103" t="s">
        <v>2057</v>
      </c>
      <c r="C66" s="900"/>
    </row>
    <row r="67" spans="1:3" x14ac:dyDescent="0.2">
      <c r="A67" s="101"/>
      <c r="B67" s="901" t="s">
        <v>1394</v>
      </c>
      <c r="C67" s="902"/>
    </row>
    <row r="68" spans="1:3" ht="25.5" x14ac:dyDescent="0.2">
      <c r="A68" s="890" t="s">
        <v>1404</v>
      </c>
      <c r="B68" s="159" t="s">
        <v>2071</v>
      </c>
      <c r="C68" s="899">
        <v>396</v>
      </c>
    </row>
    <row r="69" spans="1:3" ht="25.5" x14ac:dyDescent="0.2">
      <c r="A69" s="891"/>
      <c r="B69" s="100" t="s">
        <v>2072</v>
      </c>
      <c r="C69" s="900"/>
    </row>
    <row r="70" spans="1:3" ht="25.5" x14ac:dyDescent="0.2">
      <c r="A70" s="890" t="s">
        <v>1405</v>
      </c>
      <c r="B70" s="159" t="s">
        <v>2073</v>
      </c>
      <c r="C70" s="899">
        <v>391</v>
      </c>
    </row>
    <row r="71" spans="1:3" ht="25.5" x14ac:dyDescent="0.2">
      <c r="A71" s="891"/>
      <c r="B71" s="100" t="s">
        <v>2074</v>
      </c>
      <c r="C71" s="900"/>
    </row>
    <row r="72" spans="1:3" ht="25.5" x14ac:dyDescent="0.2">
      <c r="A72" s="890" t="s">
        <v>1406</v>
      </c>
      <c r="B72" s="159" t="s">
        <v>2075</v>
      </c>
      <c r="C72" s="899">
        <v>410</v>
      </c>
    </row>
    <row r="73" spans="1:3" ht="25.5" x14ac:dyDescent="0.2">
      <c r="A73" s="891"/>
      <c r="B73" s="100" t="s">
        <v>2076</v>
      </c>
      <c r="C73" s="900"/>
    </row>
    <row r="74" spans="1:3" ht="25.5" x14ac:dyDescent="0.2">
      <c r="A74" s="890" t="s">
        <v>1407</v>
      </c>
      <c r="B74" s="159" t="s">
        <v>2077</v>
      </c>
      <c r="C74" s="899">
        <v>381</v>
      </c>
    </row>
    <row r="75" spans="1:3" ht="25.5" x14ac:dyDescent="0.2">
      <c r="A75" s="891"/>
      <c r="B75" s="100" t="s">
        <v>2078</v>
      </c>
      <c r="C75" s="900"/>
    </row>
    <row r="76" spans="1:3" ht="25.5" x14ac:dyDescent="0.2">
      <c r="A76" s="890" t="s">
        <v>1408</v>
      </c>
      <c r="B76" s="159" t="s">
        <v>2079</v>
      </c>
      <c r="C76" s="899">
        <v>410</v>
      </c>
    </row>
    <row r="77" spans="1:3" ht="25.5" x14ac:dyDescent="0.2">
      <c r="A77" s="891"/>
      <c r="B77" s="100" t="s">
        <v>2080</v>
      </c>
      <c r="C77" s="900"/>
    </row>
    <row r="78" spans="1:3" ht="25.5" x14ac:dyDescent="0.2">
      <c r="A78" s="890" t="s">
        <v>1409</v>
      </c>
      <c r="B78" s="159" t="s">
        <v>2081</v>
      </c>
      <c r="C78" s="899">
        <v>247</v>
      </c>
    </row>
    <row r="79" spans="1:3" ht="25.5" x14ac:dyDescent="0.2">
      <c r="A79" s="891"/>
      <c r="B79" s="100" t="s">
        <v>2082</v>
      </c>
      <c r="C79" s="900"/>
    </row>
    <row r="80" spans="1:3" x14ac:dyDescent="0.2">
      <c r="A80" s="104" t="s">
        <v>1410</v>
      </c>
      <c r="B80" s="910" t="s">
        <v>1411</v>
      </c>
      <c r="C80" s="911"/>
    </row>
    <row r="81" spans="1:3" ht="25.5" x14ac:dyDescent="0.2">
      <c r="A81" s="101" t="s">
        <v>132</v>
      </c>
      <c r="B81" s="103" t="s">
        <v>2083</v>
      </c>
      <c r="C81" s="106">
        <v>167</v>
      </c>
    </row>
    <row r="82" spans="1:3" ht="25.5" x14ac:dyDescent="0.2">
      <c r="A82" s="890" t="s">
        <v>133</v>
      </c>
      <c r="B82" s="103" t="s">
        <v>2084</v>
      </c>
      <c r="C82" s="899">
        <v>214.62</v>
      </c>
    </row>
    <row r="83" spans="1:3" ht="25.5" x14ac:dyDescent="0.2">
      <c r="A83" s="891"/>
      <c r="B83" s="100" t="s">
        <v>2085</v>
      </c>
      <c r="C83" s="900"/>
    </row>
    <row r="84" spans="1:3" x14ac:dyDescent="0.2">
      <c r="A84" s="101"/>
      <c r="B84" s="901" t="s">
        <v>1394</v>
      </c>
      <c r="C84" s="902"/>
    </row>
    <row r="85" spans="1:3" ht="25.5" x14ac:dyDescent="0.2">
      <c r="A85" s="890" t="s">
        <v>1412</v>
      </c>
      <c r="B85" s="103" t="s">
        <v>2086</v>
      </c>
      <c r="C85" s="899">
        <v>377</v>
      </c>
    </row>
    <row r="86" spans="1:3" ht="25.5" x14ac:dyDescent="0.2">
      <c r="A86" s="891"/>
      <c r="B86" s="100" t="s">
        <v>2072</v>
      </c>
      <c r="C86" s="900"/>
    </row>
    <row r="87" spans="1:3" ht="25.5" x14ac:dyDescent="0.2">
      <c r="A87" s="890" t="s">
        <v>1413</v>
      </c>
      <c r="B87" s="103" t="s">
        <v>2087</v>
      </c>
      <c r="C87" s="899">
        <v>372</v>
      </c>
    </row>
    <row r="88" spans="1:3" ht="25.5" x14ac:dyDescent="0.2">
      <c r="A88" s="891"/>
      <c r="B88" s="100" t="s">
        <v>2074</v>
      </c>
      <c r="C88" s="900"/>
    </row>
    <row r="89" spans="1:3" ht="25.5" x14ac:dyDescent="0.2">
      <c r="A89" s="890" t="s">
        <v>1414</v>
      </c>
      <c r="B89" s="103" t="s">
        <v>2088</v>
      </c>
      <c r="C89" s="899">
        <v>381</v>
      </c>
    </row>
    <row r="90" spans="1:3" ht="25.5" x14ac:dyDescent="0.2">
      <c r="A90" s="891"/>
      <c r="B90" s="100" t="s">
        <v>2076</v>
      </c>
      <c r="C90" s="900"/>
    </row>
    <row r="91" spans="1:3" ht="25.5" x14ac:dyDescent="0.2">
      <c r="A91" s="890" t="s">
        <v>1415</v>
      </c>
      <c r="B91" s="103" t="s">
        <v>2089</v>
      </c>
      <c r="C91" s="899">
        <v>362</v>
      </c>
    </row>
    <row r="92" spans="1:3" ht="25.5" x14ac:dyDescent="0.2">
      <c r="A92" s="891"/>
      <c r="B92" s="100" t="s">
        <v>2078</v>
      </c>
      <c r="C92" s="900"/>
    </row>
    <row r="93" spans="1:3" ht="25.5" x14ac:dyDescent="0.2">
      <c r="A93" s="890" t="s">
        <v>1416</v>
      </c>
      <c r="B93" s="103" t="s">
        <v>2090</v>
      </c>
      <c r="C93" s="899">
        <v>381</v>
      </c>
    </row>
    <row r="94" spans="1:3" ht="25.5" x14ac:dyDescent="0.2">
      <c r="A94" s="891"/>
      <c r="B94" s="100" t="s">
        <v>2091</v>
      </c>
      <c r="C94" s="900"/>
    </row>
    <row r="95" spans="1:3" ht="25.5" x14ac:dyDescent="0.2">
      <c r="A95" s="890" t="s">
        <v>1417</v>
      </c>
      <c r="B95" s="103" t="s">
        <v>2092</v>
      </c>
      <c r="C95" s="899">
        <v>334</v>
      </c>
    </row>
    <row r="96" spans="1:3" ht="25.5" x14ac:dyDescent="0.2">
      <c r="A96" s="891"/>
      <c r="B96" s="100" t="s">
        <v>2093</v>
      </c>
      <c r="C96" s="900"/>
    </row>
    <row r="97" spans="1:3" x14ac:dyDescent="0.2">
      <c r="A97" s="104" t="s">
        <v>457</v>
      </c>
      <c r="B97" s="901" t="s">
        <v>1418</v>
      </c>
      <c r="C97" s="902"/>
    </row>
    <row r="98" spans="1:3" ht="25.5" x14ac:dyDescent="0.2">
      <c r="A98" s="101" t="s">
        <v>1419</v>
      </c>
      <c r="B98" s="103" t="s">
        <v>2094</v>
      </c>
      <c r="C98" s="106">
        <v>172</v>
      </c>
    </row>
    <row r="99" spans="1:3" ht="25.5" x14ac:dyDescent="0.2">
      <c r="A99" s="890" t="s">
        <v>1420</v>
      </c>
      <c r="B99" s="103" t="s">
        <v>2095</v>
      </c>
      <c r="C99" s="899">
        <v>219</v>
      </c>
    </row>
    <row r="100" spans="1:3" ht="25.5" x14ac:dyDescent="0.2">
      <c r="A100" s="891"/>
      <c r="B100" s="100" t="s">
        <v>2096</v>
      </c>
      <c r="C100" s="900"/>
    </row>
    <row r="101" spans="1:3" ht="25.5" x14ac:dyDescent="0.2">
      <c r="A101" s="890" t="s">
        <v>1421</v>
      </c>
      <c r="B101" s="103" t="s">
        <v>2095</v>
      </c>
      <c r="C101" s="899">
        <v>381</v>
      </c>
    </row>
    <row r="102" spans="1:3" ht="25.5" x14ac:dyDescent="0.2">
      <c r="A102" s="891"/>
      <c r="B102" s="100" t="s">
        <v>2072</v>
      </c>
      <c r="C102" s="900"/>
    </row>
    <row r="103" spans="1:3" ht="25.5" x14ac:dyDescent="0.2">
      <c r="A103" s="890" t="s">
        <v>1422</v>
      </c>
      <c r="B103" s="103" t="s">
        <v>2095</v>
      </c>
      <c r="C103" s="899">
        <v>377</v>
      </c>
    </row>
    <row r="104" spans="1:3" ht="25.5" x14ac:dyDescent="0.2">
      <c r="A104" s="891"/>
      <c r="B104" s="100" t="s">
        <v>2097</v>
      </c>
      <c r="C104" s="900"/>
    </row>
    <row r="105" spans="1:3" ht="25.5" x14ac:dyDescent="0.2">
      <c r="A105" s="890" t="s">
        <v>1423</v>
      </c>
      <c r="B105" s="103" t="s">
        <v>2098</v>
      </c>
      <c r="C105" s="899">
        <v>391</v>
      </c>
    </row>
    <row r="106" spans="1:3" ht="25.5" x14ac:dyDescent="0.2">
      <c r="A106" s="891"/>
      <c r="B106" s="100" t="s">
        <v>2076</v>
      </c>
      <c r="C106" s="900"/>
    </row>
    <row r="107" spans="1:3" ht="25.5" x14ac:dyDescent="0.2">
      <c r="A107" s="898" t="s">
        <v>1424</v>
      </c>
      <c r="B107" s="103" t="s">
        <v>2099</v>
      </c>
      <c r="C107" s="906">
        <v>362</v>
      </c>
    </row>
    <row r="108" spans="1:3" ht="25.5" x14ac:dyDescent="0.2">
      <c r="A108" s="898"/>
      <c r="B108" s="100" t="s">
        <v>2078</v>
      </c>
      <c r="C108" s="906"/>
    </row>
    <row r="109" spans="1:3" ht="25.5" x14ac:dyDescent="0.2">
      <c r="A109" s="898" t="s">
        <v>1425</v>
      </c>
      <c r="B109" s="103" t="s">
        <v>2100</v>
      </c>
      <c r="C109" s="906">
        <v>391</v>
      </c>
    </row>
    <row r="110" spans="1:3" ht="25.5" x14ac:dyDescent="0.2">
      <c r="A110" s="898"/>
      <c r="B110" s="100" t="s">
        <v>2091</v>
      </c>
      <c r="C110" s="906"/>
    </row>
    <row r="111" spans="1:3" x14ac:dyDescent="0.2">
      <c r="A111" s="898" t="s">
        <v>1426</v>
      </c>
      <c r="B111" s="103" t="s">
        <v>2101</v>
      </c>
      <c r="C111" s="906">
        <v>344</v>
      </c>
    </row>
    <row r="112" spans="1:3" ht="25.5" x14ac:dyDescent="0.2">
      <c r="A112" s="898"/>
      <c r="B112" s="100" t="s">
        <v>2102</v>
      </c>
      <c r="C112" s="906"/>
    </row>
    <row r="113" spans="1:3" x14ac:dyDescent="0.2">
      <c r="A113" s="104" t="s">
        <v>458</v>
      </c>
      <c r="B113" s="912" t="s">
        <v>1427</v>
      </c>
      <c r="C113" s="912"/>
    </row>
    <row r="114" spans="1:3" ht="25.5" x14ac:dyDescent="0.2">
      <c r="A114" s="101" t="s">
        <v>1428</v>
      </c>
      <c r="B114" s="159" t="s">
        <v>2103</v>
      </c>
      <c r="C114" s="858">
        <v>144</v>
      </c>
    </row>
    <row r="115" spans="1:3" ht="38.25" x14ac:dyDescent="0.2">
      <c r="A115" s="890" t="s">
        <v>1429</v>
      </c>
      <c r="B115" s="159" t="s">
        <v>2104</v>
      </c>
      <c r="C115" s="899">
        <v>191</v>
      </c>
    </row>
    <row r="116" spans="1:3" x14ac:dyDescent="0.2">
      <c r="A116" s="891"/>
      <c r="B116" s="100" t="s">
        <v>2047</v>
      </c>
      <c r="C116" s="900"/>
    </row>
    <row r="117" spans="1:3" x14ac:dyDescent="0.2">
      <c r="A117" s="101"/>
      <c r="B117" s="907" t="s">
        <v>1394</v>
      </c>
      <c r="C117" s="907"/>
    </row>
    <row r="118" spans="1:3" ht="25.5" x14ac:dyDescent="0.2">
      <c r="A118" s="890" t="s">
        <v>1430</v>
      </c>
      <c r="B118" s="159" t="s">
        <v>2105</v>
      </c>
      <c r="C118" s="899">
        <v>353</v>
      </c>
    </row>
    <row r="119" spans="1:3" ht="25.5" x14ac:dyDescent="0.2">
      <c r="A119" s="891"/>
      <c r="B119" s="100" t="s">
        <v>2072</v>
      </c>
      <c r="C119" s="900"/>
    </row>
    <row r="120" spans="1:3" ht="25.5" x14ac:dyDescent="0.2">
      <c r="A120" s="890" t="s">
        <v>1431</v>
      </c>
      <c r="B120" s="159" t="s">
        <v>2106</v>
      </c>
      <c r="C120" s="899">
        <v>344</v>
      </c>
    </row>
    <row r="121" spans="1:3" ht="25.5" x14ac:dyDescent="0.2">
      <c r="A121" s="891"/>
      <c r="B121" s="100" t="s">
        <v>2074</v>
      </c>
      <c r="C121" s="900"/>
    </row>
    <row r="122" spans="1:3" ht="25.5" x14ac:dyDescent="0.2">
      <c r="A122" s="890" t="s">
        <v>1432</v>
      </c>
      <c r="B122" s="159" t="s">
        <v>2107</v>
      </c>
      <c r="C122" s="899">
        <v>357.7</v>
      </c>
    </row>
    <row r="123" spans="1:3" ht="25.5" x14ac:dyDescent="0.2">
      <c r="A123" s="891"/>
      <c r="B123" s="100" t="s">
        <v>2076</v>
      </c>
      <c r="C123" s="900"/>
    </row>
    <row r="124" spans="1:3" ht="25.5" x14ac:dyDescent="0.2">
      <c r="A124" s="890" t="s">
        <v>1433</v>
      </c>
      <c r="B124" s="159" t="s">
        <v>2108</v>
      </c>
      <c r="C124" s="899">
        <v>334</v>
      </c>
    </row>
    <row r="125" spans="1:3" ht="25.5" x14ac:dyDescent="0.2">
      <c r="A125" s="891"/>
      <c r="B125" s="100" t="s">
        <v>2109</v>
      </c>
      <c r="C125" s="900"/>
    </row>
    <row r="126" spans="1:3" ht="25.5" x14ac:dyDescent="0.2">
      <c r="A126" s="890" t="s">
        <v>1434</v>
      </c>
      <c r="B126" s="159" t="s">
        <v>2110</v>
      </c>
      <c r="C126" s="899">
        <v>278</v>
      </c>
    </row>
    <row r="127" spans="1:3" ht="25.5" x14ac:dyDescent="0.2">
      <c r="A127" s="891"/>
      <c r="B127" s="100" t="s">
        <v>2111</v>
      </c>
      <c r="C127" s="900"/>
    </row>
    <row r="128" spans="1:3" ht="25.5" x14ac:dyDescent="0.2">
      <c r="A128" s="890" t="s">
        <v>1435</v>
      </c>
      <c r="B128" s="159" t="s">
        <v>2112</v>
      </c>
      <c r="C128" s="899">
        <v>357.7</v>
      </c>
    </row>
    <row r="129" spans="1:3" ht="25.5" x14ac:dyDescent="0.2">
      <c r="A129" s="891"/>
      <c r="B129" s="100" t="s">
        <v>2091</v>
      </c>
      <c r="C129" s="900"/>
    </row>
    <row r="130" spans="1:3" x14ac:dyDescent="0.2">
      <c r="A130" s="890" t="s">
        <v>1436</v>
      </c>
      <c r="B130" s="159" t="s">
        <v>2113</v>
      </c>
      <c r="C130" s="899">
        <v>314</v>
      </c>
    </row>
    <row r="131" spans="1:3" ht="25.5" x14ac:dyDescent="0.2">
      <c r="A131" s="891"/>
      <c r="B131" s="100" t="s">
        <v>2114</v>
      </c>
      <c r="C131" s="900"/>
    </row>
    <row r="132" spans="1:3" x14ac:dyDescent="0.2">
      <c r="A132" s="104" t="s">
        <v>1437</v>
      </c>
      <c r="B132" s="912" t="s">
        <v>1438</v>
      </c>
      <c r="C132" s="912"/>
    </row>
    <row r="133" spans="1:3" x14ac:dyDescent="0.2">
      <c r="A133" s="104"/>
      <c r="B133" s="912" t="s">
        <v>1439</v>
      </c>
      <c r="C133" s="912"/>
    </row>
    <row r="134" spans="1:3" ht="25.5" x14ac:dyDescent="0.2">
      <c r="A134" s="101" t="s">
        <v>1440</v>
      </c>
      <c r="B134" s="159" t="s">
        <v>2115</v>
      </c>
      <c r="C134" s="106">
        <v>109</v>
      </c>
    </row>
    <row r="135" spans="1:3" ht="25.5" x14ac:dyDescent="0.2">
      <c r="A135" s="890" t="s">
        <v>1441</v>
      </c>
      <c r="B135" s="159" t="s">
        <v>2115</v>
      </c>
      <c r="C135" s="899">
        <v>157</v>
      </c>
    </row>
    <row r="136" spans="1:3" x14ac:dyDescent="0.2">
      <c r="A136" s="891"/>
      <c r="B136" s="100" t="s">
        <v>2047</v>
      </c>
      <c r="C136" s="900"/>
    </row>
    <row r="137" spans="1:3" ht="25.5" x14ac:dyDescent="0.2">
      <c r="A137" s="101" t="s">
        <v>1442</v>
      </c>
      <c r="B137" s="160" t="s">
        <v>2116</v>
      </c>
      <c r="C137" s="106">
        <v>204.4</v>
      </c>
    </row>
    <row r="138" spans="1:3" x14ac:dyDescent="0.2">
      <c r="A138" s="107"/>
      <c r="B138" s="930" t="s">
        <v>1394</v>
      </c>
      <c r="C138" s="931"/>
    </row>
    <row r="139" spans="1:3" ht="25.5" x14ac:dyDescent="0.2">
      <c r="A139" s="890" t="s">
        <v>1443</v>
      </c>
      <c r="B139" s="159" t="s">
        <v>2117</v>
      </c>
      <c r="C139" s="899">
        <v>320</v>
      </c>
    </row>
    <row r="140" spans="1:3" ht="25.5" x14ac:dyDescent="0.2">
      <c r="A140" s="891"/>
      <c r="B140" s="100" t="s">
        <v>2118</v>
      </c>
      <c r="C140" s="900"/>
    </row>
    <row r="141" spans="1:3" ht="25.5" x14ac:dyDescent="0.2">
      <c r="A141" s="890" t="s">
        <v>1444</v>
      </c>
      <c r="B141" s="159" t="s">
        <v>2119</v>
      </c>
      <c r="C141" s="899">
        <v>314</v>
      </c>
    </row>
    <row r="142" spans="1:3" ht="25.5" x14ac:dyDescent="0.2">
      <c r="A142" s="891"/>
      <c r="B142" s="100" t="s">
        <v>2097</v>
      </c>
      <c r="C142" s="900"/>
    </row>
    <row r="143" spans="1:3" ht="25.5" x14ac:dyDescent="0.2">
      <c r="A143" s="890" t="s">
        <v>1445</v>
      </c>
      <c r="B143" s="159" t="s">
        <v>2120</v>
      </c>
      <c r="C143" s="899">
        <v>329</v>
      </c>
    </row>
    <row r="144" spans="1:3" ht="25.5" x14ac:dyDescent="0.2">
      <c r="A144" s="891"/>
      <c r="B144" s="100" t="s">
        <v>2076</v>
      </c>
      <c r="C144" s="900"/>
    </row>
    <row r="145" spans="1:3" ht="25.5" x14ac:dyDescent="0.2">
      <c r="A145" s="890" t="s">
        <v>1446</v>
      </c>
      <c r="B145" s="159" t="s">
        <v>2121</v>
      </c>
      <c r="C145" s="899">
        <v>306</v>
      </c>
    </row>
    <row r="146" spans="1:3" ht="25.5" x14ac:dyDescent="0.2">
      <c r="A146" s="891"/>
      <c r="B146" s="100" t="s">
        <v>2078</v>
      </c>
      <c r="C146" s="900"/>
    </row>
    <row r="147" spans="1:3" ht="25.5" x14ac:dyDescent="0.2">
      <c r="A147" s="890" t="s">
        <v>1447</v>
      </c>
      <c r="B147" s="159" t="s">
        <v>2122</v>
      </c>
      <c r="C147" s="899">
        <v>329</v>
      </c>
    </row>
    <row r="148" spans="1:3" ht="25.5" x14ac:dyDescent="0.2">
      <c r="A148" s="891"/>
      <c r="B148" s="100" t="s">
        <v>2091</v>
      </c>
      <c r="C148" s="900"/>
    </row>
    <row r="149" spans="1:3" x14ac:dyDescent="0.2">
      <c r="A149" s="101" t="s">
        <v>1448</v>
      </c>
      <c r="B149" s="159" t="s">
        <v>2123</v>
      </c>
      <c r="C149" s="106">
        <v>286</v>
      </c>
    </row>
    <row r="150" spans="1:3" ht="25.5" x14ac:dyDescent="0.2">
      <c r="A150" s="890" t="s">
        <v>1449</v>
      </c>
      <c r="B150" s="103" t="s">
        <v>2124</v>
      </c>
      <c r="C150" s="899">
        <v>954</v>
      </c>
    </row>
    <row r="151" spans="1:3" ht="25.5" x14ac:dyDescent="0.2">
      <c r="A151" s="891"/>
      <c r="B151" s="103" t="s">
        <v>2125</v>
      </c>
      <c r="C151" s="900"/>
    </row>
    <row r="152" spans="1:3" ht="25.5" x14ac:dyDescent="0.2">
      <c r="A152" s="101" t="s">
        <v>1450</v>
      </c>
      <c r="B152" s="100" t="s">
        <v>2126</v>
      </c>
      <c r="C152" s="106">
        <v>78</v>
      </c>
    </row>
    <row r="153" spans="1:3" x14ac:dyDescent="0.2">
      <c r="A153" s="101" t="s">
        <v>1451</v>
      </c>
      <c r="B153" s="103" t="s">
        <v>1452</v>
      </c>
      <c r="C153" s="106">
        <v>239</v>
      </c>
    </row>
    <row r="154" spans="1:3" ht="25.5" x14ac:dyDescent="0.2">
      <c r="A154" s="101" t="s">
        <v>1453</v>
      </c>
      <c r="B154" s="100" t="s">
        <v>2126</v>
      </c>
      <c r="C154" s="106">
        <v>78</v>
      </c>
    </row>
    <row r="155" spans="1:3" x14ac:dyDescent="0.2">
      <c r="A155" s="104" t="s">
        <v>1454</v>
      </c>
      <c r="B155" s="907" t="s">
        <v>1455</v>
      </c>
      <c r="C155" s="907"/>
    </row>
    <row r="156" spans="1:3" ht="25.5" x14ac:dyDescent="0.2">
      <c r="A156" s="101" t="s">
        <v>1456</v>
      </c>
      <c r="B156" s="159" t="s">
        <v>2127</v>
      </c>
      <c r="C156" s="858">
        <v>109</v>
      </c>
    </row>
    <row r="157" spans="1:3" ht="25.5" x14ac:dyDescent="0.2">
      <c r="A157" s="890" t="s">
        <v>1457</v>
      </c>
      <c r="B157" s="159" t="s">
        <v>2128</v>
      </c>
      <c r="C157" s="906">
        <v>157</v>
      </c>
    </row>
    <row r="158" spans="1:3" x14ac:dyDescent="0.2">
      <c r="A158" s="891"/>
      <c r="B158" s="100" t="s">
        <v>2047</v>
      </c>
      <c r="C158" s="906"/>
    </row>
    <row r="159" spans="1:3" x14ac:dyDescent="0.2">
      <c r="A159" s="101"/>
      <c r="B159" s="930" t="s">
        <v>1394</v>
      </c>
      <c r="C159" s="931"/>
    </row>
    <row r="160" spans="1:3" ht="25.5" x14ac:dyDescent="0.2">
      <c r="A160" s="890" t="s">
        <v>1458</v>
      </c>
      <c r="B160" s="159" t="s">
        <v>2117</v>
      </c>
      <c r="C160" s="899">
        <v>320</v>
      </c>
    </row>
    <row r="161" spans="1:3" ht="25.5" x14ac:dyDescent="0.2">
      <c r="A161" s="891"/>
      <c r="B161" s="100" t="s">
        <v>2072</v>
      </c>
      <c r="C161" s="900"/>
    </row>
    <row r="162" spans="1:3" ht="25.5" x14ac:dyDescent="0.2">
      <c r="A162" s="890" t="s">
        <v>1459</v>
      </c>
      <c r="B162" s="159" t="s">
        <v>2119</v>
      </c>
      <c r="C162" s="899">
        <v>314</v>
      </c>
    </row>
    <row r="163" spans="1:3" ht="25.5" x14ac:dyDescent="0.2">
      <c r="A163" s="891"/>
      <c r="B163" s="100" t="s">
        <v>2097</v>
      </c>
      <c r="C163" s="900"/>
    </row>
    <row r="164" spans="1:3" ht="25.5" x14ac:dyDescent="0.2">
      <c r="A164" s="890" t="s">
        <v>1460</v>
      </c>
      <c r="B164" s="159" t="s">
        <v>2120</v>
      </c>
      <c r="C164" s="899">
        <v>329</v>
      </c>
    </row>
    <row r="165" spans="1:3" ht="25.5" x14ac:dyDescent="0.2">
      <c r="A165" s="891"/>
      <c r="B165" s="100" t="s">
        <v>2076</v>
      </c>
      <c r="C165" s="900"/>
    </row>
    <row r="166" spans="1:3" ht="25.5" x14ac:dyDescent="0.2">
      <c r="A166" s="890" t="s">
        <v>1461</v>
      </c>
      <c r="B166" s="159" t="s">
        <v>2129</v>
      </c>
      <c r="C166" s="899">
        <v>306</v>
      </c>
    </row>
    <row r="167" spans="1:3" ht="25.5" x14ac:dyDescent="0.2">
      <c r="A167" s="891"/>
      <c r="B167" s="100" t="s">
        <v>2130</v>
      </c>
      <c r="C167" s="900"/>
    </row>
    <row r="168" spans="1:3" ht="25.5" x14ac:dyDescent="0.2">
      <c r="A168" s="890" t="s">
        <v>1462</v>
      </c>
      <c r="B168" s="159" t="s">
        <v>2122</v>
      </c>
      <c r="C168" s="899">
        <v>329</v>
      </c>
    </row>
    <row r="169" spans="1:3" ht="25.5" x14ac:dyDescent="0.2">
      <c r="A169" s="891"/>
      <c r="B169" s="100" t="s">
        <v>2091</v>
      </c>
      <c r="C169" s="900"/>
    </row>
    <row r="170" spans="1:3" x14ac:dyDescent="0.2">
      <c r="A170" s="890" t="s">
        <v>1463</v>
      </c>
      <c r="B170" s="159" t="s">
        <v>2123</v>
      </c>
      <c r="C170" s="899">
        <v>286</v>
      </c>
    </row>
    <row r="171" spans="1:3" ht="25.5" x14ac:dyDescent="0.2">
      <c r="A171" s="891"/>
      <c r="B171" s="100" t="s">
        <v>2131</v>
      </c>
      <c r="C171" s="900"/>
    </row>
    <row r="172" spans="1:3" ht="25.5" x14ac:dyDescent="0.2">
      <c r="A172" s="101" t="s">
        <v>1464</v>
      </c>
      <c r="B172" s="103" t="s">
        <v>2132</v>
      </c>
      <c r="C172" s="106">
        <v>954</v>
      </c>
    </row>
    <row r="173" spans="1:3" ht="25.5" x14ac:dyDescent="0.2">
      <c r="A173" s="101" t="s">
        <v>1465</v>
      </c>
      <c r="B173" s="100" t="s">
        <v>2126</v>
      </c>
      <c r="C173" s="106">
        <v>78</v>
      </c>
    </row>
    <row r="174" spans="1:3" x14ac:dyDescent="0.2">
      <c r="A174" s="101" t="s">
        <v>1466</v>
      </c>
      <c r="B174" s="103" t="s">
        <v>1452</v>
      </c>
      <c r="C174" s="106">
        <v>239</v>
      </c>
    </row>
    <row r="175" spans="1:3" ht="25.5" x14ac:dyDescent="0.2">
      <c r="A175" s="101" t="s">
        <v>1467</v>
      </c>
      <c r="B175" s="100" t="s">
        <v>2126</v>
      </c>
      <c r="C175" s="106">
        <v>78</v>
      </c>
    </row>
    <row r="176" spans="1:3" x14ac:dyDescent="0.2">
      <c r="A176" s="104" t="s">
        <v>1468</v>
      </c>
      <c r="B176" s="932" t="s">
        <v>1469</v>
      </c>
      <c r="C176" s="932"/>
    </row>
    <row r="177" spans="1:3" x14ac:dyDescent="0.2">
      <c r="A177" s="101" t="s">
        <v>1470</v>
      </c>
      <c r="B177" s="103" t="s">
        <v>2133</v>
      </c>
      <c r="C177" s="106">
        <v>382</v>
      </c>
    </row>
    <row r="178" spans="1:3" x14ac:dyDescent="0.2">
      <c r="A178" s="104" t="s">
        <v>1471</v>
      </c>
      <c r="B178" s="907" t="s">
        <v>1472</v>
      </c>
      <c r="C178" s="907"/>
    </row>
    <row r="179" spans="1:3" x14ac:dyDescent="0.2">
      <c r="A179" s="890" t="s">
        <v>1473</v>
      </c>
      <c r="B179" s="103" t="s">
        <v>2134</v>
      </c>
      <c r="C179" s="899">
        <v>344</v>
      </c>
    </row>
    <row r="180" spans="1:3" ht="25.5" x14ac:dyDescent="0.2">
      <c r="A180" s="891"/>
      <c r="B180" s="100" t="s">
        <v>2072</v>
      </c>
      <c r="C180" s="900"/>
    </row>
    <row r="181" spans="1:3" x14ac:dyDescent="0.2">
      <c r="A181" s="890" t="s">
        <v>1474</v>
      </c>
      <c r="B181" s="103" t="s">
        <v>2135</v>
      </c>
      <c r="C181" s="899">
        <v>353</v>
      </c>
    </row>
    <row r="182" spans="1:3" ht="25.5" x14ac:dyDescent="0.2">
      <c r="A182" s="891"/>
      <c r="B182" s="100" t="s">
        <v>2097</v>
      </c>
      <c r="C182" s="900"/>
    </row>
    <row r="183" spans="1:3" x14ac:dyDescent="0.2">
      <c r="A183" s="890" t="s">
        <v>1475</v>
      </c>
      <c r="B183" s="103" t="s">
        <v>2136</v>
      </c>
      <c r="C183" s="899">
        <v>353</v>
      </c>
    </row>
    <row r="184" spans="1:3" ht="25.5" x14ac:dyDescent="0.2">
      <c r="A184" s="891"/>
      <c r="B184" s="100" t="s">
        <v>2076</v>
      </c>
      <c r="C184" s="900"/>
    </row>
    <row r="185" spans="1:3" x14ac:dyDescent="0.2">
      <c r="A185" s="890" t="s">
        <v>1476</v>
      </c>
      <c r="B185" s="103" t="s">
        <v>2137</v>
      </c>
      <c r="C185" s="899">
        <v>334</v>
      </c>
    </row>
    <row r="186" spans="1:3" ht="25.5" x14ac:dyDescent="0.2">
      <c r="A186" s="891"/>
      <c r="B186" s="100" t="s">
        <v>2078</v>
      </c>
      <c r="C186" s="900"/>
    </row>
    <row r="187" spans="1:3" ht="25.5" x14ac:dyDescent="0.2">
      <c r="A187" s="890" t="s">
        <v>1477</v>
      </c>
      <c r="B187" s="103" t="s">
        <v>2138</v>
      </c>
      <c r="C187" s="899">
        <v>334</v>
      </c>
    </row>
    <row r="188" spans="1:3" ht="25.5" x14ac:dyDescent="0.2">
      <c r="A188" s="891"/>
      <c r="B188" s="100" t="s">
        <v>2091</v>
      </c>
      <c r="C188" s="900"/>
    </row>
    <row r="189" spans="1:3" x14ac:dyDescent="0.2">
      <c r="A189" s="890" t="s">
        <v>1478</v>
      </c>
      <c r="B189" s="105" t="s">
        <v>2139</v>
      </c>
      <c r="C189" s="899">
        <v>262</v>
      </c>
    </row>
    <row r="190" spans="1:3" ht="25.5" x14ac:dyDescent="0.2">
      <c r="A190" s="891"/>
      <c r="B190" s="100" t="s">
        <v>2131</v>
      </c>
      <c r="C190" s="900"/>
    </row>
    <row r="191" spans="1:3" x14ac:dyDescent="0.2">
      <c r="A191" s="104" t="s">
        <v>1479</v>
      </c>
      <c r="B191" s="758" t="s">
        <v>1480</v>
      </c>
      <c r="C191" s="858"/>
    </row>
    <row r="192" spans="1:3" ht="25.5" x14ac:dyDescent="0.2">
      <c r="A192" s="913" t="s">
        <v>1481</v>
      </c>
      <c r="B192" s="103" t="s">
        <v>2140</v>
      </c>
      <c r="C192" s="899">
        <v>253</v>
      </c>
    </row>
    <row r="193" spans="1:3" ht="25.5" x14ac:dyDescent="0.2">
      <c r="A193" s="914"/>
      <c r="B193" s="100" t="s">
        <v>2141</v>
      </c>
      <c r="C193" s="900"/>
    </row>
    <row r="194" spans="1:3" ht="25.5" x14ac:dyDescent="0.2">
      <c r="A194" s="913" t="s">
        <v>1482</v>
      </c>
      <c r="B194" s="103" t="s">
        <v>2142</v>
      </c>
      <c r="C194" s="899">
        <v>338</v>
      </c>
    </row>
    <row r="195" spans="1:3" ht="25.5" x14ac:dyDescent="0.2">
      <c r="A195" s="914"/>
      <c r="B195" s="100" t="s">
        <v>2143</v>
      </c>
      <c r="C195" s="900"/>
    </row>
    <row r="196" spans="1:3" ht="25.5" x14ac:dyDescent="0.2">
      <c r="A196" s="913" t="s">
        <v>1483</v>
      </c>
      <c r="B196" s="103" t="s">
        <v>2144</v>
      </c>
      <c r="C196" s="899">
        <v>610</v>
      </c>
    </row>
    <row r="197" spans="1:3" ht="25.5" x14ac:dyDescent="0.2">
      <c r="A197" s="914"/>
      <c r="B197" s="100" t="s">
        <v>2145</v>
      </c>
      <c r="C197" s="900"/>
    </row>
    <row r="198" spans="1:3" ht="25.5" x14ac:dyDescent="0.2">
      <c r="A198" s="860" t="s">
        <v>1484</v>
      </c>
      <c r="B198" s="103" t="s">
        <v>2146</v>
      </c>
      <c r="C198" s="106">
        <v>334</v>
      </c>
    </row>
    <row r="199" spans="1:3" x14ac:dyDescent="0.2">
      <c r="A199" s="104" t="s">
        <v>1485</v>
      </c>
      <c r="B199" s="907" t="s">
        <v>1486</v>
      </c>
      <c r="C199" s="907"/>
    </row>
    <row r="200" spans="1:3" x14ac:dyDescent="0.2">
      <c r="A200" s="101" t="s">
        <v>1487</v>
      </c>
      <c r="B200" s="103" t="s">
        <v>1488</v>
      </c>
      <c r="C200" s="106">
        <v>119</v>
      </c>
    </row>
    <row r="201" spans="1:3" x14ac:dyDescent="0.2">
      <c r="A201" s="101" t="s">
        <v>1489</v>
      </c>
      <c r="B201" s="159" t="s">
        <v>2147</v>
      </c>
      <c r="C201" s="106">
        <v>119</v>
      </c>
    </row>
    <row r="202" spans="1:3" x14ac:dyDescent="0.2">
      <c r="A202" s="101" t="s">
        <v>1490</v>
      </c>
      <c r="B202" s="159" t="s">
        <v>2148</v>
      </c>
      <c r="C202" s="106">
        <v>144</v>
      </c>
    </row>
    <row r="203" spans="1:3" x14ac:dyDescent="0.2">
      <c r="A203" s="101" t="s">
        <v>1491</v>
      </c>
      <c r="B203" s="159" t="s">
        <v>1492</v>
      </c>
      <c r="C203" s="106">
        <v>310</v>
      </c>
    </row>
    <row r="204" spans="1:3" x14ac:dyDescent="0.2">
      <c r="A204" s="104" t="s">
        <v>1493</v>
      </c>
      <c r="B204" s="933" t="s">
        <v>1494</v>
      </c>
      <c r="C204" s="933"/>
    </row>
    <row r="205" spans="1:3" x14ac:dyDescent="0.2">
      <c r="A205" s="101" t="s">
        <v>1282</v>
      </c>
      <c r="B205" s="103" t="s">
        <v>2149</v>
      </c>
      <c r="C205" s="106">
        <v>45</v>
      </c>
    </row>
    <row r="206" spans="1:3" x14ac:dyDescent="0.2">
      <c r="A206" s="101" t="s">
        <v>1495</v>
      </c>
      <c r="B206" s="103" t="s">
        <v>1496</v>
      </c>
      <c r="C206" s="106">
        <v>88</v>
      </c>
    </row>
    <row r="207" spans="1:3" x14ac:dyDescent="0.2">
      <c r="A207" s="101" t="s">
        <v>1283</v>
      </c>
      <c r="B207" s="103" t="s">
        <v>2150</v>
      </c>
      <c r="C207" s="106">
        <v>105</v>
      </c>
    </row>
    <row r="208" spans="1:3" x14ac:dyDescent="0.2">
      <c r="A208" s="101" t="s">
        <v>1497</v>
      </c>
      <c r="B208" s="103" t="s">
        <v>2151</v>
      </c>
      <c r="C208" s="106">
        <v>353</v>
      </c>
    </row>
    <row r="209" spans="1:3" x14ac:dyDescent="0.2">
      <c r="A209" s="101" t="s">
        <v>1498</v>
      </c>
      <c r="B209" s="103" t="s">
        <v>1499</v>
      </c>
      <c r="C209" s="106">
        <v>177</v>
      </c>
    </row>
    <row r="210" spans="1:3" x14ac:dyDescent="0.2">
      <c r="A210" s="101" t="s">
        <v>1500</v>
      </c>
      <c r="B210" s="103" t="s">
        <v>2152</v>
      </c>
      <c r="C210" s="106">
        <v>122.64</v>
      </c>
    </row>
    <row r="211" spans="1:3" x14ac:dyDescent="0.2">
      <c r="A211" s="101" t="s">
        <v>1501</v>
      </c>
      <c r="B211" s="103" t="s">
        <v>2153</v>
      </c>
      <c r="C211" s="106">
        <v>177</v>
      </c>
    </row>
    <row r="212" spans="1:3" x14ac:dyDescent="0.2">
      <c r="A212" s="101" t="s">
        <v>1502</v>
      </c>
      <c r="B212" s="103" t="s">
        <v>1503</v>
      </c>
      <c r="C212" s="106">
        <v>105</v>
      </c>
    </row>
    <row r="213" spans="1:3" ht="25.5" x14ac:dyDescent="0.2">
      <c r="A213" s="101" t="s">
        <v>1504</v>
      </c>
      <c r="B213" s="103" t="s">
        <v>2154</v>
      </c>
      <c r="C213" s="108">
        <v>134</v>
      </c>
    </row>
    <row r="214" spans="1:3" ht="25.5" x14ac:dyDescent="0.2">
      <c r="A214" s="101" t="s">
        <v>1505</v>
      </c>
      <c r="B214" s="103" t="s">
        <v>2155</v>
      </c>
      <c r="C214" s="108">
        <v>123</v>
      </c>
    </row>
    <row r="215" spans="1:3" ht="25.5" x14ac:dyDescent="0.2">
      <c r="A215" s="913" t="s">
        <v>1506</v>
      </c>
      <c r="B215" s="103" t="s">
        <v>1507</v>
      </c>
      <c r="C215" s="899">
        <v>113</v>
      </c>
    </row>
    <row r="216" spans="1:3" x14ac:dyDescent="0.2">
      <c r="A216" s="914"/>
      <c r="B216" s="103" t="s">
        <v>2156</v>
      </c>
      <c r="C216" s="900"/>
    </row>
    <row r="217" spans="1:3" x14ac:dyDescent="0.2">
      <c r="A217" s="101" t="s">
        <v>1508</v>
      </c>
      <c r="B217" s="103" t="s">
        <v>1509</v>
      </c>
      <c r="C217" s="106">
        <v>132</v>
      </c>
    </row>
    <row r="218" spans="1:3" x14ac:dyDescent="0.2">
      <c r="A218" s="101" t="s">
        <v>1510</v>
      </c>
      <c r="B218" s="103" t="s">
        <v>2157</v>
      </c>
      <c r="C218" s="106">
        <v>86</v>
      </c>
    </row>
    <row r="219" spans="1:3" x14ac:dyDescent="0.2">
      <c r="A219" s="913" t="s">
        <v>1511</v>
      </c>
      <c r="B219" s="103" t="s">
        <v>1512</v>
      </c>
      <c r="C219" s="899">
        <v>153</v>
      </c>
    </row>
    <row r="220" spans="1:3" x14ac:dyDescent="0.2">
      <c r="A220" s="914"/>
      <c r="B220" s="119" t="s">
        <v>2158</v>
      </c>
      <c r="C220" s="900"/>
    </row>
    <row r="221" spans="1:3" x14ac:dyDescent="0.2">
      <c r="A221" s="101" t="s">
        <v>1513</v>
      </c>
      <c r="B221" s="103" t="s">
        <v>2159</v>
      </c>
      <c r="C221" s="106">
        <v>88</v>
      </c>
    </row>
    <row r="222" spans="1:3" x14ac:dyDescent="0.2">
      <c r="A222" s="101" t="s">
        <v>1514</v>
      </c>
      <c r="B222" s="103" t="s">
        <v>1515</v>
      </c>
      <c r="C222" s="106">
        <v>88</v>
      </c>
    </row>
    <row r="223" spans="1:3" x14ac:dyDescent="0.2">
      <c r="A223" s="101" t="s">
        <v>1516</v>
      </c>
      <c r="B223" s="109" t="s">
        <v>2160</v>
      </c>
      <c r="C223" s="106">
        <v>193</v>
      </c>
    </row>
    <row r="224" spans="1:3" x14ac:dyDescent="0.2">
      <c r="A224" s="101" t="s">
        <v>1517</v>
      </c>
      <c r="B224" s="103" t="s">
        <v>1519</v>
      </c>
      <c r="C224" s="106">
        <v>83</v>
      </c>
    </row>
    <row r="225" spans="1:3" x14ac:dyDescent="0.2">
      <c r="A225" s="101" t="s">
        <v>1518</v>
      </c>
      <c r="B225" s="103" t="s">
        <v>1521</v>
      </c>
      <c r="C225" s="106">
        <v>158.41</v>
      </c>
    </row>
    <row r="226" spans="1:3" x14ac:dyDescent="0.2">
      <c r="A226" s="101" t="s">
        <v>1520</v>
      </c>
      <c r="B226" s="103" t="s">
        <v>2161</v>
      </c>
      <c r="C226" s="106">
        <v>158.41</v>
      </c>
    </row>
    <row r="227" spans="1:3" x14ac:dyDescent="0.2">
      <c r="A227" s="101" t="s">
        <v>1522</v>
      </c>
      <c r="B227" s="103" t="s">
        <v>2162</v>
      </c>
      <c r="C227" s="106">
        <v>309</v>
      </c>
    </row>
    <row r="228" spans="1:3" ht="25.5" x14ac:dyDescent="0.2">
      <c r="A228" s="101" t="s">
        <v>1523</v>
      </c>
      <c r="B228" s="103" t="s">
        <v>2163</v>
      </c>
      <c r="C228" s="106">
        <v>584</v>
      </c>
    </row>
    <row r="229" spans="1:3" x14ac:dyDescent="0.2">
      <c r="A229" s="101" t="s">
        <v>1524</v>
      </c>
      <c r="B229" s="103" t="s">
        <v>2164</v>
      </c>
      <c r="C229" s="106">
        <v>194.18</v>
      </c>
    </row>
    <row r="230" spans="1:3" x14ac:dyDescent="0.2">
      <c r="A230" s="101" t="s">
        <v>1525</v>
      </c>
      <c r="B230" s="103" t="s">
        <v>2165</v>
      </c>
      <c r="C230" s="106">
        <v>194.18</v>
      </c>
    </row>
    <row r="231" spans="1:3" x14ac:dyDescent="0.2">
      <c r="A231" s="101" t="s">
        <v>1526</v>
      </c>
      <c r="B231" s="103" t="s">
        <v>2166</v>
      </c>
      <c r="C231" s="106">
        <v>194.18</v>
      </c>
    </row>
    <row r="232" spans="1:3" x14ac:dyDescent="0.2">
      <c r="A232" s="101" t="s">
        <v>1527</v>
      </c>
      <c r="B232" s="103" t="s">
        <v>2167</v>
      </c>
      <c r="C232" s="106">
        <v>105</v>
      </c>
    </row>
    <row r="233" spans="1:3" x14ac:dyDescent="0.2">
      <c r="A233" s="101" t="s">
        <v>1528</v>
      </c>
      <c r="B233" s="103" t="s">
        <v>2168</v>
      </c>
      <c r="C233" s="106">
        <v>105</v>
      </c>
    </row>
    <row r="234" spans="1:3" x14ac:dyDescent="0.2">
      <c r="A234" s="101" t="s">
        <v>1529</v>
      </c>
      <c r="B234" s="103" t="s">
        <v>2169</v>
      </c>
      <c r="C234" s="106">
        <v>105</v>
      </c>
    </row>
    <row r="235" spans="1:3" x14ac:dyDescent="0.2">
      <c r="A235" s="101" t="s">
        <v>1530</v>
      </c>
      <c r="B235" s="103" t="s">
        <v>2170</v>
      </c>
      <c r="C235" s="106">
        <v>105</v>
      </c>
    </row>
    <row r="236" spans="1:3" x14ac:dyDescent="0.2">
      <c r="A236" s="101" t="s">
        <v>1531</v>
      </c>
      <c r="B236" s="158" t="s">
        <v>1533</v>
      </c>
      <c r="C236" s="106">
        <v>105</v>
      </c>
    </row>
    <row r="237" spans="1:3" x14ac:dyDescent="0.2">
      <c r="A237" s="101" t="s">
        <v>1532</v>
      </c>
      <c r="B237" s="103" t="s">
        <v>1535</v>
      </c>
      <c r="C237" s="106">
        <v>113</v>
      </c>
    </row>
    <row r="238" spans="1:3" x14ac:dyDescent="0.2">
      <c r="A238" s="101" t="s">
        <v>1534</v>
      </c>
      <c r="B238" s="105" t="s">
        <v>1575</v>
      </c>
      <c r="C238" s="106">
        <v>3278</v>
      </c>
    </row>
    <row r="239" spans="1:3" x14ac:dyDescent="0.2">
      <c r="A239" s="101" t="s">
        <v>1537</v>
      </c>
      <c r="B239" s="105" t="s">
        <v>1576</v>
      </c>
      <c r="C239" s="106">
        <v>3270.4</v>
      </c>
    </row>
    <row r="240" spans="1:3" x14ac:dyDescent="0.2">
      <c r="A240" s="101" t="s">
        <v>1539</v>
      </c>
      <c r="B240" s="105" t="s">
        <v>1577</v>
      </c>
      <c r="C240" s="106">
        <v>3270.4</v>
      </c>
    </row>
    <row r="241" spans="1:3" x14ac:dyDescent="0.2">
      <c r="A241" s="101" t="s">
        <v>1540</v>
      </c>
      <c r="B241" s="105" t="s">
        <v>1578</v>
      </c>
      <c r="C241" s="106">
        <v>2299.5</v>
      </c>
    </row>
    <row r="242" spans="1:3" x14ac:dyDescent="0.2">
      <c r="A242" s="101" t="s">
        <v>1541</v>
      </c>
      <c r="B242" s="105" t="s">
        <v>1579</v>
      </c>
      <c r="C242" s="106">
        <v>119</v>
      </c>
    </row>
    <row r="243" spans="1:3" x14ac:dyDescent="0.2">
      <c r="A243" s="101" t="s">
        <v>1542</v>
      </c>
      <c r="B243" s="105" t="s">
        <v>1580</v>
      </c>
      <c r="C243" s="106">
        <v>1188</v>
      </c>
    </row>
    <row r="244" spans="1:3" x14ac:dyDescent="0.2">
      <c r="A244" s="101" t="s">
        <v>1543</v>
      </c>
      <c r="B244" s="105" t="s">
        <v>1581</v>
      </c>
      <c r="C244" s="106">
        <v>8280</v>
      </c>
    </row>
    <row r="245" spans="1:3" x14ac:dyDescent="0.2">
      <c r="A245" s="101" t="s">
        <v>1544</v>
      </c>
      <c r="B245" s="105" t="s">
        <v>2171</v>
      </c>
      <c r="C245" s="106">
        <v>9376.85</v>
      </c>
    </row>
    <row r="246" spans="1:3" x14ac:dyDescent="0.2">
      <c r="A246" s="101"/>
      <c r="B246" s="933" t="s">
        <v>1536</v>
      </c>
      <c r="C246" s="933"/>
    </row>
    <row r="247" spans="1:3" x14ac:dyDescent="0.2">
      <c r="A247" s="101" t="s">
        <v>1546</v>
      </c>
      <c r="B247" s="103" t="s">
        <v>1538</v>
      </c>
      <c r="C247" s="106">
        <v>185</v>
      </c>
    </row>
    <row r="248" spans="1:3" ht="25.5" x14ac:dyDescent="0.2">
      <c r="A248" s="101" t="s">
        <v>1547</v>
      </c>
      <c r="B248" s="118" t="s">
        <v>2172</v>
      </c>
      <c r="C248" s="106">
        <v>187</v>
      </c>
    </row>
    <row r="249" spans="1:3" ht="25.5" x14ac:dyDescent="0.2">
      <c r="A249" s="101" t="s">
        <v>1548</v>
      </c>
      <c r="B249" s="118" t="s">
        <v>2173</v>
      </c>
      <c r="C249" s="106">
        <v>141</v>
      </c>
    </row>
    <row r="250" spans="1:3" ht="25.5" x14ac:dyDescent="0.2">
      <c r="A250" s="101" t="s">
        <v>1549</v>
      </c>
      <c r="B250" s="124" t="s">
        <v>2174</v>
      </c>
      <c r="C250" s="106">
        <v>187</v>
      </c>
    </row>
    <row r="251" spans="1:3" ht="25.5" x14ac:dyDescent="0.2">
      <c r="A251" s="101" t="s">
        <v>1550</v>
      </c>
      <c r="B251" s="861" t="s">
        <v>2175</v>
      </c>
      <c r="C251" s="106">
        <v>141</v>
      </c>
    </row>
    <row r="252" spans="1:3" ht="25.5" x14ac:dyDescent="0.2">
      <c r="A252" s="101" t="s">
        <v>1551</v>
      </c>
      <c r="B252" s="124" t="s">
        <v>2176</v>
      </c>
      <c r="C252" s="106">
        <v>185</v>
      </c>
    </row>
    <row r="253" spans="1:3" ht="25.5" x14ac:dyDescent="0.2">
      <c r="A253" s="101" t="s">
        <v>1552</v>
      </c>
      <c r="B253" s="861" t="s">
        <v>2177</v>
      </c>
      <c r="C253" s="106">
        <v>141</v>
      </c>
    </row>
    <row r="254" spans="1:3" ht="25.5" x14ac:dyDescent="0.2">
      <c r="A254" s="101" t="s">
        <v>1553</v>
      </c>
      <c r="B254" s="124" t="s">
        <v>2178</v>
      </c>
      <c r="C254" s="106">
        <v>187</v>
      </c>
    </row>
    <row r="255" spans="1:3" ht="25.5" x14ac:dyDescent="0.2">
      <c r="A255" s="101" t="s">
        <v>1554</v>
      </c>
      <c r="B255" s="124" t="s">
        <v>2179</v>
      </c>
      <c r="C255" s="106">
        <v>141</v>
      </c>
    </row>
    <row r="256" spans="1:3" ht="25.5" x14ac:dyDescent="0.2">
      <c r="A256" s="101" t="s">
        <v>1555</v>
      </c>
      <c r="B256" s="119" t="s">
        <v>2180</v>
      </c>
      <c r="C256" s="106">
        <v>187</v>
      </c>
    </row>
    <row r="257" spans="1:3" ht="25.5" x14ac:dyDescent="0.2">
      <c r="A257" s="101" t="s">
        <v>1556</v>
      </c>
      <c r="B257" s="119" t="s">
        <v>2181</v>
      </c>
      <c r="C257" s="106">
        <v>141</v>
      </c>
    </row>
    <row r="258" spans="1:3" ht="25.5" x14ac:dyDescent="0.2">
      <c r="A258" s="101" t="s">
        <v>1557</v>
      </c>
      <c r="B258" s="118" t="s">
        <v>2182</v>
      </c>
      <c r="C258" s="106">
        <v>187</v>
      </c>
    </row>
    <row r="259" spans="1:3" ht="25.5" x14ac:dyDescent="0.2">
      <c r="A259" s="101" t="s">
        <v>1558</v>
      </c>
      <c r="B259" s="118" t="s">
        <v>2183</v>
      </c>
      <c r="C259" s="106">
        <v>141</v>
      </c>
    </row>
    <row r="260" spans="1:3" ht="25.5" x14ac:dyDescent="0.2">
      <c r="A260" s="101" t="s">
        <v>1559</v>
      </c>
      <c r="B260" s="118" t="s">
        <v>2184</v>
      </c>
      <c r="C260" s="106">
        <v>187</v>
      </c>
    </row>
    <row r="261" spans="1:3" ht="25.5" x14ac:dyDescent="0.2">
      <c r="A261" s="101" t="s">
        <v>1560</v>
      </c>
      <c r="B261" s="118" t="s">
        <v>2185</v>
      </c>
      <c r="C261" s="106">
        <v>141</v>
      </c>
    </row>
    <row r="262" spans="1:3" ht="25.5" x14ac:dyDescent="0.2">
      <c r="A262" s="101" t="s">
        <v>1561</v>
      </c>
      <c r="B262" s="119" t="s">
        <v>2186</v>
      </c>
      <c r="C262" s="106">
        <v>353</v>
      </c>
    </row>
    <row r="263" spans="1:3" ht="25.5" x14ac:dyDescent="0.2">
      <c r="A263" s="101" t="s">
        <v>1562</v>
      </c>
      <c r="B263" s="119" t="s">
        <v>2187</v>
      </c>
      <c r="C263" s="106">
        <v>141</v>
      </c>
    </row>
    <row r="264" spans="1:3" ht="25.5" x14ac:dyDescent="0.2">
      <c r="A264" s="101" t="s">
        <v>1563</v>
      </c>
      <c r="B264" s="118" t="s">
        <v>2188</v>
      </c>
      <c r="C264" s="106">
        <v>187</v>
      </c>
    </row>
    <row r="265" spans="1:3" ht="25.5" x14ac:dyDescent="0.2">
      <c r="A265" s="101" t="s">
        <v>1564</v>
      </c>
      <c r="B265" s="118" t="s">
        <v>2189</v>
      </c>
      <c r="C265" s="106">
        <v>141</v>
      </c>
    </row>
    <row r="266" spans="1:3" ht="25.5" x14ac:dyDescent="0.2">
      <c r="A266" s="101" t="s">
        <v>1565</v>
      </c>
      <c r="B266" s="119" t="s">
        <v>2190</v>
      </c>
      <c r="C266" s="106">
        <v>213</v>
      </c>
    </row>
    <row r="267" spans="1:3" ht="25.5" x14ac:dyDescent="0.2">
      <c r="A267" s="101" t="s">
        <v>1566</v>
      </c>
      <c r="B267" s="119" t="s">
        <v>2191</v>
      </c>
      <c r="C267" s="106">
        <v>141</v>
      </c>
    </row>
    <row r="268" spans="1:3" x14ac:dyDescent="0.2">
      <c r="A268" s="101" t="s">
        <v>2192</v>
      </c>
      <c r="B268" s="119" t="s">
        <v>2193</v>
      </c>
      <c r="C268" s="106">
        <v>310</v>
      </c>
    </row>
    <row r="269" spans="1:3" x14ac:dyDescent="0.2">
      <c r="A269" s="101" t="s">
        <v>2194</v>
      </c>
      <c r="B269" s="103" t="s">
        <v>2195</v>
      </c>
      <c r="C269" s="106">
        <v>90</v>
      </c>
    </row>
    <row r="270" spans="1:3" x14ac:dyDescent="0.2">
      <c r="A270" s="101" t="s">
        <v>2196</v>
      </c>
      <c r="B270" s="158" t="s">
        <v>2197</v>
      </c>
      <c r="C270" s="106">
        <v>117</v>
      </c>
    </row>
    <row r="271" spans="1:3" x14ac:dyDescent="0.2">
      <c r="A271" s="101" t="s">
        <v>2198</v>
      </c>
      <c r="B271" s="158" t="s">
        <v>2199</v>
      </c>
      <c r="C271" s="106">
        <v>120</v>
      </c>
    </row>
    <row r="272" spans="1:3" ht="25.5" x14ac:dyDescent="0.2">
      <c r="A272" s="101" t="s">
        <v>2200</v>
      </c>
      <c r="B272" s="103" t="s">
        <v>2201</v>
      </c>
      <c r="C272" s="106">
        <v>194.18</v>
      </c>
    </row>
    <row r="273" spans="1:3" x14ac:dyDescent="0.2">
      <c r="A273" s="101" t="s">
        <v>2202</v>
      </c>
      <c r="B273" s="158" t="s">
        <v>2203</v>
      </c>
      <c r="C273" s="106">
        <v>189.07</v>
      </c>
    </row>
    <row r="274" spans="1:3" x14ac:dyDescent="0.2">
      <c r="A274" s="101" t="s">
        <v>2204</v>
      </c>
      <c r="B274" s="158" t="s">
        <v>2205</v>
      </c>
      <c r="C274" s="106">
        <v>112.42</v>
      </c>
    </row>
    <row r="275" spans="1:3" ht="25.5" x14ac:dyDescent="0.2">
      <c r="A275" s="101" t="s">
        <v>2206</v>
      </c>
      <c r="B275" s="158" t="s">
        <v>2207</v>
      </c>
      <c r="C275" s="106">
        <v>150</v>
      </c>
    </row>
    <row r="276" spans="1:3" ht="25.5" x14ac:dyDescent="0.2">
      <c r="A276" s="890" t="s">
        <v>3396</v>
      </c>
      <c r="B276" s="173" t="s">
        <v>2384</v>
      </c>
      <c r="C276" s="892">
        <v>590</v>
      </c>
    </row>
    <row r="277" spans="1:3" ht="25.5" x14ac:dyDescent="0.2">
      <c r="A277" s="891"/>
      <c r="B277" s="173" t="s">
        <v>2385</v>
      </c>
      <c r="C277" s="893"/>
    </row>
    <row r="278" spans="1:3" ht="15" x14ac:dyDescent="0.2">
      <c r="A278" s="101" t="s">
        <v>3397</v>
      </c>
      <c r="B278" s="179" t="s">
        <v>2387</v>
      </c>
      <c r="C278" s="121">
        <v>471</v>
      </c>
    </row>
    <row r="279" spans="1:3" x14ac:dyDescent="0.2">
      <c r="A279" s="757" t="s">
        <v>1567</v>
      </c>
      <c r="B279" s="897" t="s">
        <v>1568</v>
      </c>
      <c r="C279" s="897"/>
    </row>
    <row r="280" spans="1:3" x14ac:dyDescent="0.2">
      <c r="A280" s="101" t="s">
        <v>1281</v>
      </c>
      <c r="B280" s="100" t="s">
        <v>2208</v>
      </c>
      <c r="C280" s="106">
        <v>137.97</v>
      </c>
    </row>
    <row r="281" spans="1:3" x14ac:dyDescent="0.2">
      <c r="A281" s="101" t="s">
        <v>1280</v>
      </c>
      <c r="B281" s="160" t="s">
        <v>1569</v>
      </c>
      <c r="C281" s="106">
        <v>111</v>
      </c>
    </row>
    <row r="282" spans="1:3" x14ac:dyDescent="0.2">
      <c r="A282" s="101" t="s">
        <v>1570</v>
      </c>
      <c r="B282" s="100" t="s">
        <v>2209</v>
      </c>
      <c r="C282" s="106">
        <v>111</v>
      </c>
    </row>
    <row r="283" spans="1:3" x14ac:dyDescent="0.2">
      <c r="A283" s="101" t="s">
        <v>1571</v>
      </c>
      <c r="B283" s="105" t="s">
        <v>1572</v>
      </c>
      <c r="C283" s="106">
        <v>986.23</v>
      </c>
    </row>
    <row r="284" spans="1:3" x14ac:dyDescent="0.2">
      <c r="A284" s="101" t="s">
        <v>1573</v>
      </c>
      <c r="B284" s="105" t="s">
        <v>1574</v>
      </c>
      <c r="C284" s="106">
        <v>711</v>
      </c>
    </row>
    <row r="285" spans="1:3" x14ac:dyDescent="0.2">
      <c r="A285" s="104" t="s">
        <v>1582</v>
      </c>
      <c r="B285" s="907" t="s">
        <v>1583</v>
      </c>
      <c r="C285" s="907"/>
    </row>
    <row r="286" spans="1:3" ht="25.5" x14ac:dyDescent="0.2">
      <c r="A286" s="101" t="s">
        <v>1584</v>
      </c>
      <c r="B286" s="103" t="s">
        <v>1587</v>
      </c>
      <c r="C286" s="106">
        <v>442</v>
      </c>
    </row>
    <row r="287" spans="1:3" x14ac:dyDescent="0.2">
      <c r="A287" s="101" t="s">
        <v>1585</v>
      </c>
      <c r="B287" s="103" t="s">
        <v>1589</v>
      </c>
      <c r="C287" s="106">
        <v>177</v>
      </c>
    </row>
    <row r="288" spans="1:3" x14ac:dyDescent="0.2">
      <c r="A288" s="101" t="s">
        <v>1586</v>
      </c>
      <c r="B288" s="102" t="s">
        <v>1591</v>
      </c>
      <c r="C288" s="106">
        <v>309</v>
      </c>
    </row>
    <row r="289" spans="1:3" x14ac:dyDescent="0.2">
      <c r="A289" s="101" t="s">
        <v>1588</v>
      </c>
      <c r="B289" s="103" t="s">
        <v>1593</v>
      </c>
      <c r="C289" s="106">
        <v>264</v>
      </c>
    </row>
    <row r="290" spans="1:3" x14ac:dyDescent="0.2">
      <c r="A290" s="101" t="s">
        <v>1590</v>
      </c>
      <c r="B290" s="103" t="s">
        <v>1595</v>
      </c>
      <c r="C290" s="106">
        <v>132</v>
      </c>
    </row>
    <row r="291" spans="1:3" x14ac:dyDescent="0.2">
      <c r="A291" s="101" t="s">
        <v>1592</v>
      </c>
      <c r="B291" s="103" t="s">
        <v>1597</v>
      </c>
      <c r="C291" s="106">
        <v>264</v>
      </c>
    </row>
    <row r="292" spans="1:3" x14ac:dyDescent="0.2">
      <c r="A292" s="101" t="s">
        <v>1594</v>
      </c>
      <c r="B292" s="103" t="s">
        <v>1599</v>
      </c>
      <c r="C292" s="106">
        <v>220</v>
      </c>
    </row>
    <row r="293" spans="1:3" x14ac:dyDescent="0.2">
      <c r="A293" s="101" t="s">
        <v>1596</v>
      </c>
      <c r="B293" s="103" t="s">
        <v>1601</v>
      </c>
      <c r="C293" s="106">
        <v>529</v>
      </c>
    </row>
    <row r="294" spans="1:3" x14ac:dyDescent="0.2">
      <c r="A294" s="101" t="s">
        <v>1598</v>
      </c>
      <c r="B294" s="103" t="s">
        <v>1603</v>
      </c>
      <c r="C294" s="106">
        <v>309</v>
      </c>
    </row>
    <row r="295" spans="1:3" x14ac:dyDescent="0.2">
      <c r="A295" s="101" t="s">
        <v>1600</v>
      </c>
      <c r="B295" s="103" t="s">
        <v>1605</v>
      </c>
      <c r="C295" s="106">
        <v>883</v>
      </c>
    </row>
    <row r="296" spans="1:3" x14ac:dyDescent="0.2">
      <c r="A296" s="101" t="s">
        <v>1602</v>
      </c>
      <c r="B296" s="109" t="s">
        <v>1607</v>
      </c>
      <c r="C296" s="106">
        <v>220</v>
      </c>
    </row>
    <row r="297" spans="1:3" x14ac:dyDescent="0.2">
      <c r="A297" s="101" t="s">
        <v>1604</v>
      </c>
      <c r="B297" s="103" t="s">
        <v>1610</v>
      </c>
      <c r="C297" s="106">
        <v>264</v>
      </c>
    </row>
    <row r="298" spans="1:3" x14ac:dyDescent="0.2">
      <c r="A298" s="101" t="s">
        <v>1606</v>
      </c>
      <c r="B298" s="103" t="s">
        <v>1612</v>
      </c>
      <c r="C298" s="106">
        <v>220</v>
      </c>
    </row>
    <row r="299" spans="1:3" x14ac:dyDescent="0.2">
      <c r="A299" s="101" t="s">
        <v>1608</v>
      </c>
      <c r="B299" s="103" t="s">
        <v>1614</v>
      </c>
      <c r="C299" s="106">
        <v>309</v>
      </c>
    </row>
    <row r="300" spans="1:3" x14ac:dyDescent="0.2">
      <c r="A300" s="101" t="s">
        <v>1609</v>
      </c>
      <c r="B300" s="103" t="s">
        <v>1616</v>
      </c>
      <c r="C300" s="106">
        <v>298</v>
      </c>
    </row>
    <row r="301" spans="1:3" x14ac:dyDescent="0.2">
      <c r="A301" s="101" t="s">
        <v>1611</v>
      </c>
      <c r="B301" s="99" t="s">
        <v>1618</v>
      </c>
      <c r="C301" s="106">
        <v>362</v>
      </c>
    </row>
    <row r="302" spans="1:3" ht="25.5" x14ac:dyDescent="0.2">
      <c r="A302" s="101" t="s">
        <v>1613</v>
      </c>
      <c r="B302" s="99" t="s">
        <v>1621</v>
      </c>
      <c r="C302" s="106">
        <v>283</v>
      </c>
    </row>
    <row r="303" spans="1:3" x14ac:dyDescent="0.2">
      <c r="A303" s="101" t="s">
        <v>1615</v>
      </c>
      <c r="B303" s="99" t="s">
        <v>1623</v>
      </c>
      <c r="C303" s="106">
        <v>490.56</v>
      </c>
    </row>
    <row r="304" spans="1:3" x14ac:dyDescent="0.2">
      <c r="A304" s="101" t="s">
        <v>1617</v>
      </c>
      <c r="B304" s="99" t="s">
        <v>1625</v>
      </c>
      <c r="C304" s="106">
        <v>514</v>
      </c>
    </row>
    <row r="305" spans="1:3" x14ac:dyDescent="0.2">
      <c r="A305" s="101" t="s">
        <v>1619</v>
      </c>
      <c r="B305" s="99" t="s">
        <v>1626</v>
      </c>
      <c r="C305" s="106">
        <v>972</v>
      </c>
    </row>
    <row r="306" spans="1:3" x14ac:dyDescent="0.2">
      <c r="A306" s="101" t="s">
        <v>1620</v>
      </c>
      <c r="B306" s="99" t="s">
        <v>1627</v>
      </c>
      <c r="C306" s="106">
        <v>972</v>
      </c>
    </row>
    <row r="307" spans="1:3" ht="25.5" x14ac:dyDescent="0.2">
      <c r="A307" s="101" t="s">
        <v>1622</v>
      </c>
      <c r="B307" s="99" t="s">
        <v>1628</v>
      </c>
      <c r="C307" s="106">
        <v>362</v>
      </c>
    </row>
    <row r="308" spans="1:3" x14ac:dyDescent="0.2">
      <c r="A308" s="101" t="s">
        <v>1624</v>
      </c>
      <c r="B308" s="102" t="s">
        <v>1629</v>
      </c>
      <c r="C308" s="106">
        <v>1611</v>
      </c>
    </row>
    <row r="309" spans="1:3" x14ac:dyDescent="0.2">
      <c r="A309" s="107" t="s">
        <v>2210</v>
      </c>
      <c r="B309" s="102" t="s">
        <v>1294</v>
      </c>
      <c r="C309" s="161">
        <v>956.5</v>
      </c>
    </row>
    <row r="310" spans="1:3" x14ac:dyDescent="0.2">
      <c r="A310" s="107" t="s">
        <v>2211</v>
      </c>
      <c r="B310" s="102" t="s">
        <v>1295</v>
      </c>
      <c r="C310" s="161">
        <v>560.6</v>
      </c>
    </row>
    <row r="311" spans="1:3" x14ac:dyDescent="0.2">
      <c r="A311" s="107" t="s">
        <v>2212</v>
      </c>
      <c r="B311" s="102" t="s">
        <v>1296</v>
      </c>
      <c r="C311" s="161">
        <v>723.1</v>
      </c>
    </row>
    <row r="312" spans="1:3" x14ac:dyDescent="0.2">
      <c r="A312" s="111" t="s">
        <v>1630</v>
      </c>
      <c r="B312" s="907" t="s">
        <v>1631</v>
      </c>
      <c r="C312" s="907"/>
    </row>
    <row r="313" spans="1:3" x14ac:dyDescent="0.2">
      <c r="A313" s="101" t="s">
        <v>1632</v>
      </c>
      <c r="B313" s="112" t="s">
        <v>1633</v>
      </c>
      <c r="C313" s="106">
        <v>766.5</v>
      </c>
    </row>
    <row r="314" spans="1:3" x14ac:dyDescent="0.2">
      <c r="A314" s="101" t="s">
        <v>1634</v>
      </c>
      <c r="B314" s="102" t="s">
        <v>1635</v>
      </c>
      <c r="C314" s="106">
        <v>657</v>
      </c>
    </row>
    <row r="315" spans="1:3" x14ac:dyDescent="0.2">
      <c r="A315" s="101" t="s">
        <v>1636</v>
      </c>
      <c r="B315" s="102" t="s">
        <v>1637</v>
      </c>
      <c r="C315" s="106">
        <v>657</v>
      </c>
    </row>
    <row r="316" spans="1:3" x14ac:dyDescent="0.2">
      <c r="A316" s="101" t="s">
        <v>1638</v>
      </c>
      <c r="B316" s="102" t="s">
        <v>1639</v>
      </c>
      <c r="C316" s="106">
        <v>657</v>
      </c>
    </row>
    <row r="317" spans="1:3" x14ac:dyDescent="0.2">
      <c r="A317" s="101" t="s">
        <v>1640</v>
      </c>
      <c r="B317" s="102" t="s">
        <v>1641</v>
      </c>
      <c r="C317" s="106">
        <v>438</v>
      </c>
    </row>
    <row r="318" spans="1:3" x14ac:dyDescent="0.2">
      <c r="A318" s="101" t="s">
        <v>1642</v>
      </c>
      <c r="B318" s="102" t="s">
        <v>1643</v>
      </c>
      <c r="C318" s="106">
        <v>438</v>
      </c>
    </row>
    <row r="319" spans="1:3" x14ac:dyDescent="0.2">
      <c r="A319" s="101" t="s">
        <v>1644</v>
      </c>
      <c r="B319" s="102" t="s">
        <v>1645</v>
      </c>
      <c r="C319" s="106">
        <v>438</v>
      </c>
    </row>
    <row r="320" spans="1:3" x14ac:dyDescent="0.2">
      <c r="A320" s="101" t="s">
        <v>1646</v>
      </c>
      <c r="B320" s="102" t="s">
        <v>1647</v>
      </c>
      <c r="C320" s="106">
        <v>438</v>
      </c>
    </row>
    <row r="321" spans="1:3" x14ac:dyDescent="0.2">
      <c r="A321" s="101" t="s">
        <v>1648</v>
      </c>
      <c r="B321" s="102" t="s">
        <v>1649</v>
      </c>
      <c r="C321" s="106">
        <v>438</v>
      </c>
    </row>
    <row r="322" spans="1:3" x14ac:dyDescent="0.2">
      <c r="A322" s="101" t="s">
        <v>1650</v>
      </c>
      <c r="B322" s="102" t="s">
        <v>1651</v>
      </c>
      <c r="C322" s="106">
        <v>883</v>
      </c>
    </row>
    <row r="323" spans="1:3" x14ac:dyDescent="0.2">
      <c r="A323" s="101" t="s">
        <v>1652</v>
      </c>
      <c r="B323" s="102" t="s">
        <v>1653</v>
      </c>
      <c r="C323" s="106">
        <v>442</v>
      </c>
    </row>
    <row r="324" spans="1:3" x14ac:dyDescent="0.2">
      <c r="A324" s="101" t="s">
        <v>1654</v>
      </c>
      <c r="B324" s="102" t="s">
        <v>1655</v>
      </c>
      <c r="C324" s="106">
        <v>2191</v>
      </c>
    </row>
    <row r="325" spans="1:3" x14ac:dyDescent="0.2">
      <c r="A325" s="101" t="s">
        <v>1656</v>
      </c>
      <c r="B325" s="102" t="s">
        <v>1657</v>
      </c>
      <c r="C325" s="106">
        <v>766.5</v>
      </c>
    </row>
    <row r="326" spans="1:3" x14ac:dyDescent="0.2">
      <c r="A326" s="101" t="s">
        <v>1658</v>
      </c>
      <c r="B326" s="102" t="s">
        <v>1659</v>
      </c>
      <c r="C326" s="106">
        <v>438</v>
      </c>
    </row>
    <row r="327" spans="1:3" x14ac:dyDescent="0.2">
      <c r="A327" s="101" t="s">
        <v>1660</v>
      </c>
      <c r="B327" s="102" t="s">
        <v>1661</v>
      </c>
      <c r="C327" s="106">
        <v>766.5</v>
      </c>
    </row>
    <row r="328" spans="1:3" x14ac:dyDescent="0.2">
      <c r="A328" s="101" t="s">
        <v>1662</v>
      </c>
      <c r="B328" s="102" t="s">
        <v>1663</v>
      </c>
      <c r="C328" s="106">
        <v>438</v>
      </c>
    </row>
    <row r="329" spans="1:3" x14ac:dyDescent="0.2">
      <c r="A329" s="101" t="s">
        <v>1664</v>
      </c>
      <c r="B329" s="102" t="s">
        <v>1665</v>
      </c>
      <c r="C329" s="106">
        <v>877</v>
      </c>
    </row>
    <row r="330" spans="1:3" ht="25.5" x14ac:dyDescent="0.2">
      <c r="A330" s="101" t="s">
        <v>1666</v>
      </c>
      <c r="B330" s="102" t="s">
        <v>1667</v>
      </c>
      <c r="C330" s="106">
        <v>877</v>
      </c>
    </row>
    <row r="331" spans="1:3" x14ac:dyDescent="0.2">
      <c r="A331" s="101" t="s">
        <v>1668</v>
      </c>
      <c r="B331" s="102" t="s">
        <v>1669</v>
      </c>
      <c r="C331" s="106">
        <v>877</v>
      </c>
    </row>
    <row r="332" spans="1:3" x14ac:dyDescent="0.2">
      <c r="A332" s="101" t="s">
        <v>1670</v>
      </c>
      <c r="B332" s="102" t="s">
        <v>1671</v>
      </c>
      <c r="C332" s="106">
        <v>877</v>
      </c>
    </row>
    <row r="333" spans="1:3" x14ac:dyDescent="0.2">
      <c r="A333" s="101" t="s">
        <v>1672</v>
      </c>
      <c r="B333" s="102" t="s">
        <v>1673</v>
      </c>
      <c r="C333" s="106">
        <v>877</v>
      </c>
    </row>
    <row r="334" spans="1:3" x14ac:dyDescent="0.2">
      <c r="A334" s="101" t="s">
        <v>1674</v>
      </c>
      <c r="B334" s="102" t="s">
        <v>1675</v>
      </c>
      <c r="C334" s="106">
        <v>329</v>
      </c>
    </row>
    <row r="335" spans="1:3" x14ac:dyDescent="0.2">
      <c r="A335" s="101" t="s">
        <v>1676</v>
      </c>
      <c r="B335" s="102" t="s">
        <v>1677</v>
      </c>
      <c r="C335" s="106">
        <v>438</v>
      </c>
    </row>
    <row r="336" spans="1:3" x14ac:dyDescent="0.2">
      <c r="A336" s="101" t="s">
        <v>1678</v>
      </c>
      <c r="B336" s="102" t="s">
        <v>1679</v>
      </c>
      <c r="C336" s="106">
        <v>132</v>
      </c>
    </row>
    <row r="337" spans="1:3" x14ac:dyDescent="0.2">
      <c r="A337" s="101" t="s">
        <v>1680</v>
      </c>
      <c r="B337" s="102" t="s">
        <v>1681</v>
      </c>
      <c r="C337" s="106">
        <v>197</v>
      </c>
    </row>
    <row r="338" spans="1:3" x14ac:dyDescent="0.2">
      <c r="A338" s="101" t="s">
        <v>1682</v>
      </c>
      <c r="B338" s="102" t="s">
        <v>1683</v>
      </c>
      <c r="C338" s="106">
        <v>877</v>
      </c>
    </row>
    <row r="339" spans="1:3" x14ac:dyDescent="0.2">
      <c r="A339" s="101" t="s">
        <v>1684</v>
      </c>
      <c r="B339" s="102" t="s">
        <v>1685</v>
      </c>
      <c r="C339" s="106">
        <v>1096</v>
      </c>
    </row>
    <row r="340" spans="1:3" x14ac:dyDescent="0.2">
      <c r="A340" s="101" t="s">
        <v>1686</v>
      </c>
      <c r="B340" s="102" t="s">
        <v>1687</v>
      </c>
      <c r="C340" s="106">
        <v>548</v>
      </c>
    </row>
    <row r="341" spans="1:3" x14ac:dyDescent="0.2">
      <c r="A341" s="101" t="s">
        <v>1688</v>
      </c>
      <c r="B341" s="102" t="s">
        <v>1689</v>
      </c>
      <c r="C341" s="106">
        <v>657</v>
      </c>
    </row>
    <row r="342" spans="1:3" x14ac:dyDescent="0.2">
      <c r="A342" s="101" t="s">
        <v>1690</v>
      </c>
      <c r="B342" s="102" t="s">
        <v>1691</v>
      </c>
      <c r="C342" s="106">
        <v>657</v>
      </c>
    </row>
    <row r="343" spans="1:3" x14ac:dyDescent="0.2">
      <c r="A343" s="101" t="s">
        <v>1692</v>
      </c>
      <c r="B343" s="102" t="s">
        <v>1693</v>
      </c>
      <c r="C343" s="106">
        <v>766.5</v>
      </c>
    </row>
    <row r="344" spans="1:3" x14ac:dyDescent="0.2">
      <c r="A344" s="101" t="s">
        <v>1694</v>
      </c>
      <c r="B344" s="102" t="s">
        <v>1695</v>
      </c>
      <c r="C344" s="106">
        <v>438</v>
      </c>
    </row>
    <row r="345" spans="1:3" x14ac:dyDescent="0.2">
      <c r="A345" s="101" t="s">
        <v>1696</v>
      </c>
      <c r="B345" s="102" t="s">
        <v>1697</v>
      </c>
      <c r="C345" s="106">
        <v>548</v>
      </c>
    </row>
    <row r="346" spans="1:3" x14ac:dyDescent="0.2">
      <c r="A346" s="101" t="s">
        <v>1698</v>
      </c>
      <c r="B346" s="102" t="s">
        <v>1699</v>
      </c>
      <c r="C346" s="106">
        <v>438</v>
      </c>
    </row>
    <row r="347" spans="1:3" x14ac:dyDescent="0.2">
      <c r="A347" s="101" t="s">
        <v>1700</v>
      </c>
      <c r="B347" s="102" t="s">
        <v>1701</v>
      </c>
      <c r="C347" s="106">
        <v>438</v>
      </c>
    </row>
    <row r="348" spans="1:3" x14ac:dyDescent="0.2">
      <c r="A348" s="101" t="s">
        <v>1702</v>
      </c>
      <c r="B348" s="102" t="s">
        <v>1703</v>
      </c>
      <c r="C348" s="106">
        <v>164</v>
      </c>
    </row>
    <row r="349" spans="1:3" x14ac:dyDescent="0.2">
      <c r="A349" s="101" t="s">
        <v>1704</v>
      </c>
      <c r="B349" s="102" t="s">
        <v>1705</v>
      </c>
      <c r="C349" s="106">
        <v>822</v>
      </c>
    </row>
    <row r="350" spans="1:3" x14ac:dyDescent="0.2">
      <c r="A350" s="101" t="s">
        <v>1706</v>
      </c>
      <c r="B350" s="102" t="s">
        <v>1707</v>
      </c>
      <c r="C350" s="106">
        <v>438</v>
      </c>
    </row>
    <row r="351" spans="1:3" x14ac:dyDescent="0.2">
      <c r="A351" s="101" t="s">
        <v>1708</v>
      </c>
      <c r="B351" s="102" t="s">
        <v>1709</v>
      </c>
      <c r="C351" s="106">
        <v>766.5</v>
      </c>
    </row>
    <row r="352" spans="1:3" x14ac:dyDescent="0.2">
      <c r="A352" s="101" t="s">
        <v>1710</v>
      </c>
      <c r="B352" s="102" t="s">
        <v>1711</v>
      </c>
      <c r="C352" s="106">
        <v>766.5</v>
      </c>
    </row>
    <row r="353" spans="1:3" x14ac:dyDescent="0.2">
      <c r="A353" s="101" t="s">
        <v>1712</v>
      </c>
      <c r="B353" s="102" t="s">
        <v>1713</v>
      </c>
      <c r="C353" s="106">
        <v>3287</v>
      </c>
    </row>
    <row r="354" spans="1:3" x14ac:dyDescent="0.2">
      <c r="A354" s="101" t="s">
        <v>1714</v>
      </c>
      <c r="B354" s="102" t="s">
        <v>1715</v>
      </c>
      <c r="C354" s="106">
        <v>1643</v>
      </c>
    </row>
    <row r="355" spans="1:3" x14ac:dyDescent="0.2">
      <c r="A355" s="101" t="s">
        <v>1716</v>
      </c>
      <c r="B355" s="102" t="s">
        <v>1717</v>
      </c>
      <c r="C355" s="106">
        <v>677</v>
      </c>
    </row>
    <row r="356" spans="1:3" x14ac:dyDescent="0.2">
      <c r="A356" s="111" t="s">
        <v>1718</v>
      </c>
      <c r="B356" s="925" t="s">
        <v>1719</v>
      </c>
      <c r="C356" s="925"/>
    </row>
    <row r="357" spans="1:3" x14ac:dyDescent="0.2">
      <c r="A357" s="101" t="s">
        <v>68</v>
      </c>
      <c r="B357" s="99" t="s">
        <v>1720</v>
      </c>
      <c r="C357" s="106">
        <v>170</v>
      </c>
    </row>
    <row r="358" spans="1:3" x14ac:dyDescent="0.2">
      <c r="A358" s="101" t="s">
        <v>69</v>
      </c>
      <c r="B358" s="99" t="s">
        <v>1721</v>
      </c>
      <c r="C358" s="106">
        <v>183</v>
      </c>
    </row>
    <row r="359" spans="1:3" x14ac:dyDescent="0.2">
      <c r="A359" s="101" t="s">
        <v>1722</v>
      </c>
      <c r="B359" s="99" t="s">
        <v>1723</v>
      </c>
      <c r="C359" s="106">
        <v>137</v>
      </c>
    </row>
    <row r="360" spans="1:3" x14ac:dyDescent="0.2">
      <c r="A360" s="104" t="s">
        <v>1724</v>
      </c>
      <c r="B360" s="925" t="s">
        <v>1725</v>
      </c>
      <c r="C360" s="925"/>
    </row>
    <row r="361" spans="1:3" x14ac:dyDescent="0.2">
      <c r="A361" s="101" t="s">
        <v>29</v>
      </c>
      <c r="B361" s="99" t="s">
        <v>1726</v>
      </c>
      <c r="C361" s="106">
        <v>240</v>
      </c>
    </row>
    <row r="362" spans="1:3" x14ac:dyDescent="0.2">
      <c r="A362" s="101" t="s">
        <v>30</v>
      </c>
      <c r="B362" s="99" t="s">
        <v>1727</v>
      </c>
      <c r="C362" s="106">
        <v>248</v>
      </c>
    </row>
    <row r="363" spans="1:3" ht="25.5" x14ac:dyDescent="0.2">
      <c r="A363" s="101" t="s">
        <v>31</v>
      </c>
      <c r="B363" s="99" t="s">
        <v>1728</v>
      </c>
      <c r="C363" s="106">
        <v>168</v>
      </c>
    </row>
    <row r="364" spans="1:3" x14ac:dyDescent="0.2">
      <c r="A364" s="101" t="s">
        <v>1729</v>
      </c>
      <c r="B364" s="99" t="s">
        <v>1730</v>
      </c>
      <c r="C364" s="106">
        <v>152</v>
      </c>
    </row>
    <row r="365" spans="1:3" x14ac:dyDescent="0.2">
      <c r="A365" s="101" t="s">
        <v>1731</v>
      </c>
      <c r="B365" s="99" t="s">
        <v>1732</v>
      </c>
      <c r="C365" s="106">
        <v>91.98</v>
      </c>
    </row>
    <row r="366" spans="1:3" x14ac:dyDescent="0.2">
      <c r="A366" s="104" t="s">
        <v>1733</v>
      </c>
      <c r="B366" s="925" t="s">
        <v>1734</v>
      </c>
      <c r="C366" s="925"/>
    </row>
    <row r="367" spans="1:3" x14ac:dyDescent="0.2">
      <c r="A367" s="101" t="s">
        <v>1735</v>
      </c>
      <c r="B367" s="99" t="s">
        <v>1736</v>
      </c>
      <c r="C367" s="106">
        <v>209.51</v>
      </c>
    </row>
    <row r="368" spans="1:3" x14ac:dyDescent="0.2">
      <c r="A368" s="101" t="s">
        <v>1737</v>
      </c>
      <c r="B368" s="99" t="s">
        <v>1738</v>
      </c>
      <c r="C368" s="106">
        <v>265</v>
      </c>
    </row>
    <row r="369" spans="1:3" x14ac:dyDescent="0.2">
      <c r="A369" s="101" t="s">
        <v>1739</v>
      </c>
      <c r="B369" s="99" t="s">
        <v>1740</v>
      </c>
      <c r="C369" s="106">
        <v>264</v>
      </c>
    </row>
    <row r="370" spans="1:3" x14ac:dyDescent="0.2">
      <c r="A370" s="101" t="s">
        <v>1741</v>
      </c>
      <c r="B370" s="99" t="s">
        <v>1742</v>
      </c>
      <c r="C370" s="106">
        <v>305</v>
      </c>
    </row>
    <row r="371" spans="1:3" x14ac:dyDescent="0.2">
      <c r="A371" s="101" t="s">
        <v>1743</v>
      </c>
      <c r="B371" s="99" t="s">
        <v>1744</v>
      </c>
      <c r="C371" s="106">
        <v>565</v>
      </c>
    </row>
    <row r="372" spans="1:3" x14ac:dyDescent="0.2">
      <c r="A372" s="104" t="s">
        <v>1745</v>
      </c>
      <c r="B372" s="947" t="s">
        <v>1746</v>
      </c>
      <c r="C372" s="947"/>
    </row>
    <row r="373" spans="1:3" x14ac:dyDescent="0.2">
      <c r="A373" s="101" t="s">
        <v>1747</v>
      </c>
      <c r="B373" s="99" t="s">
        <v>1748</v>
      </c>
      <c r="C373" s="106">
        <v>64</v>
      </c>
    </row>
    <row r="374" spans="1:3" x14ac:dyDescent="0.2">
      <c r="A374" s="101" t="s">
        <v>1749</v>
      </c>
      <c r="B374" s="99" t="s">
        <v>1750</v>
      </c>
      <c r="C374" s="106">
        <v>183.96</v>
      </c>
    </row>
    <row r="375" spans="1:3" x14ac:dyDescent="0.2">
      <c r="A375" s="101" t="s">
        <v>1751</v>
      </c>
      <c r="B375" s="99" t="s">
        <v>1752</v>
      </c>
      <c r="C375" s="106">
        <v>101</v>
      </c>
    </row>
    <row r="376" spans="1:3" x14ac:dyDescent="0.2">
      <c r="A376" s="101" t="s">
        <v>1753</v>
      </c>
      <c r="B376" s="99" t="s">
        <v>1754</v>
      </c>
      <c r="C376" s="106">
        <v>68</v>
      </c>
    </row>
    <row r="377" spans="1:3" x14ac:dyDescent="0.2">
      <c r="A377" s="101" t="s">
        <v>1755</v>
      </c>
      <c r="B377" s="99" t="s">
        <v>1756</v>
      </c>
      <c r="C377" s="106">
        <v>126</v>
      </c>
    </row>
    <row r="378" spans="1:3" x14ac:dyDescent="0.2">
      <c r="A378" s="101" t="s">
        <v>1757</v>
      </c>
      <c r="B378" s="99" t="s">
        <v>1758</v>
      </c>
      <c r="C378" s="106">
        <v>102.2</v>
      </c>
    </row>
    <row r="379" spans="1:3" x14ac:dyDescent="0.2">
      <c r="A379" s="101" t="s">
        <v>1759</v>
      </c>
      <c r="B379" s="99" t="s">
        <v>1760</v>
      </c>
      <c r="C379" s="106">
        <v>124</v>
      </c>
    </row>
    <row r="380" spans="1:3" x14ac:dyDescent="0.2">
      <c r="A380" s="104" t="s">
        <v>1761</v>
      </c>
      <c r="B380" s="925" t="s">
        <v>1762</v>
      </c>
      <c r="C380" s="925"/>
    </row>
    <row r="381" spans="1:3" x14ac:dyDescent="0.2">
      <c r="A381" s="101" t="s">
        <v>1763</v>
      </c>
      <c r="B381" s="113" t="s">
        <v>1764</v>
      </c>
      <c r="C381" s="106">
        <v>686</v>
      </c>
    </row>
    <row r="382" spans="1:3" x14ac:dyDescent="0.2">
      <c r="A382" s="101" t="s">
        <v>1765</v>
      </c>
      <c r="B382" s="99" t="s">
        <v>1766</v>
      </c>
      <c r="C382" s="106">
        <v>3124</v>
      </c>
    </row>
    <row r="383" spans="1:3" x14ac:dyDescent="0.2">
      <c r="A383" s="101" t="s">
        <v>1767</v>
      </c>
      <c r="B383" s="99" t="s">
        <v>1768</v>
      </c>
      <c r="C383" s="106">
        <v>2505</v>
      </c>
    </row>
    <row r="384" spans="1:3" x14ac:dyDescent="0.2">
      <c r="A384" s="104" t="s">
        <v>1769</v>
      </c>
      <c r="B384" s="896" t="s">
        <v>1770</v>
      </c>
      <c r="C384" s="896"/>
    </row>
    <row r="385" spans="1:3" x14ac:dyDescent="0.2">
      <c r="A385" s="101" t="s">
        <v>1771</v>
      </c>
      <c r="B385" s="110" t="s">
        <v>1770</v>
      </c>
      <c r="C385" s="106">
        <v>24227</v>
      </c>
    </row>
    <row r="386" spans="1:3" x14ac:dyDescent="0.2">
      <c r="A386" s="104" t="s">
        <v>1772</v>
      </c>
      <c r="B386" s="896" t="s">
        <v>1773</v>
      </c>
      <c r="C386" s="896"/>
    </row>
    <row r="387" spans="1:3" ht="25.5" x14ac:dyDescent="0.2">
      <c r="A387" s="101" t="s">
        <v>1774</v>
      </c>
      <c r="B387" s="103" t="s">
        <v>1775</v>
      </c>
      <c r="C387" s="106">
        <v>294</v>
      </c>
    </row>
    <row r="388" spans="1:3" ht="25.5" x14ac:dyDescent="0.2">
      <c r="A388" s="101" t="s">
        <v>1776</v>
      </c>
      <c r="B388" s="103" t="s">
        <v>1777</v>
      </c>
      <c r="C388" s="106">
        <v>390</v>
      </c>
    </row>
    <row r="389" spans="1:3" ht="25.5" x14ac:dyDescent="0.2">
      <c r="A389" s="101" t="s">
        <v>1778</v>
      </c>
      <c r="B389" s="103" t="s">
        <v>1779</v>
      </c>
      <c r="C389" s="106">
        <v>440</v>
      </c>
    </row>
    <row r="390" spans="1:3" ht="25.5" x14ac:dyDescent="0.2">
      <c r="A390" s="101" t="s">
        <v>1780</v>
      </c>
      <c r="B390" s="103" t="s">
        <v>2213</v>
      </c>
      <c r="C390" s="127">
        <v>553.52</v>
      </c>
    </row>
    <row r="391" spans="1:3" ht="25.5" x14ac:dyDescent="0.2">
      <c r="A391" s="101" t="s">
        <v>1782</v>
      </c>
      <c r="B391" s="103" t="s">
        <v>1781</v>
      </c>
      <c r="C391" s="127">
        <v>618.87</v>
      </c>
    </row>
    <row r="392" spans="1:3" x14ac:dyDescent="0.2">
      <c r="A392" s="114" t="s">
        <v>1782</v>
      </c>
      <c r="B392" s="103" t="s">
        <v>1783</v>
      </c>
      <c r="C392" s="106">
        <v>250</v>
      </c>
    </row>
    <row r="393" spans="1:3" x14ac:dyDescent="0.2">
      <c r="A393" s="101" t="s">
        <v>1784</v>
      </c>
      <c r="B393" s="103" t="s">
        <v>1785</v>
      </c>
      <c r="C393" s="106">
        <v>164</v>
      </c>
    </row>
    <row r="394" spans="1:3" x14ac:dyDescent="0.2">
      <c r="A394" s="104" t="s">
        <v>2214</v>
      </c>
      <c r="B394" s="758" t="s">
        <v>1287</v>
      </c>
      <c r="C394" s="161"/>
    </row>
    <row r="395" spans="1:3" x14ac:dyDescent="0.2">
      <c r="A395" s="101" t="s">
        <v>2215</v>
      </c>
      <c r="B395" s="103" t="s">
        <v>1288</v>
      </c>
      <c r="C395" s="127">
        <v>1086.81</v>
      </c>
    </row>
    <row r="396" spans="1:3" x14ac:dyDescent="0.2">
      <c r="A396" s="101" t="s">
        <v>2216</v>
      </c>
      <c r="B396" s="103" t="s">
        <v>1292</v>
      </c>
      <c r="C396" s="127">
        <v>4884.01</v>
      </c>
    </row>
    <row r="397" spans="1:3" x14ac:dyDescent="0.2">
      <c r="A397" s="862">
        <v>43906</v>
      </c>
      <c r="B397" s="863" t="s">
        <v>2398</v>
      </c>
      <c r="C397" s="864">
        <f>C395+3466</f>
        <v>4552.8100000000004</v>
      </c>
    </row>
    <row r="398" spans="1:3" ht="25.5" x14ac:dyDescent="0.2">
      <c r="A398" s="862">
        <v>43937</v>
      </c>
      <c r="B398" s="863" t="s">
        <v>2399</v>
      </c>
      <c r="C398" s="864">
        <f>C396+3466</f>
        <v>8350.01</v>
      </c>
    </row>
    <row r="399" spans="1:3" x14ac:dyDescent="0.2">
      <c r="A399" s="104" t="s">
        <v>2217</v>
      </c>
      <c r="B399" s="758" t="s">
        <v>1289</v>
      </c>
      <c r="C399" s="127"/>
    </row>
    <row r="400" spans="1:3" x14ac:dyDescent="0.2">
      <c r="A400" s="101" t="s">
        <v>2218</v>
      </c>
      <c r="B400" s="103" t="s">
        <v>1290</v>
      </c>
      <c r="C400" s="127">
        <v>1086.81</v>
      </c>
    </row>
    <row r="401" spans="1:3" x14ac:dyDescent="0.2">
      <c r="A401" s="101" t="s">
        <v>2219</v>
      </c>
      <c r="B401" s="103" t="s">
        <v>1291</v>
      </c>
      <c r="C401" s="127">
        <v>4616.78</v>
      </c>
    </row>
    <row r="402" spans="1:3" ht="25.5" x14ac:dyDescent="0.2">
      <c r="A402" s="101" t="s">
        <v>2415</v>
      </c>
      <c r="B402" s="103" t="s">
        <v>2400</v>
      </c>
      <c r="C402" s="127">
        <v>4552.8100000000004</v>
      </c>
    </row>
    <row r="403" spans="1:3" ht="25.5" x14ac:dyDescent="0.2">
      <c r="A403" s="101" t="s">
        <v>2416</v>
      </c>
      <c r="B403" s="103" t="s">
        <v>2401</v>
      </c>
      <c r="C403" s="127">
        <v>8082.78</v>
      </c>
    </row>
    <row r="404" spans="1:3" x14ac:dyDescent="0.2">
      <c r="A404" s="101" t="s">
        <v>2220</v>
      </c>
      <c r="B404" s="758" t="s">
        <v>1297</v>
      </c>
      <c r="C404" s="127"/>
    </row>
    <row r="405" spans="1:3" x14ac:dyDescent="0.2">
      <c r="A405" s="101" t="s">
        <v>2221</v>
      </c>
      <c r="B405" s="103" t="s">
        <v>1298</v>
      </c>
      <c r="C405" s="161">
        <v>1227.0999999999999</v>
      </c>
    </row>
    <row r="406" spans="1:3" x14ac:dyDescent="0.2">
      <c r="A406" s="101" t="s">
        <v>2222</v>
      </c>
      <c r="B406" s="103" t="s">
        <v>1299</v>
      </c>
      <c r="C406" s="161">
        <v>2012.4</v>
      </c>
    </row>
    <row r="407" spans="1:3" x14ac:dyDescent="0.2">
      <c r="A407" s="101" t="s">
        <v>2223</v>
      </c>
      <c r="B407" s="103" t="s">
        <v>1339</v>
      </c>
      <c r="C407" s="161">
        <v>4319.3999999999996</v>
      </c>
    </row>
    <row r="408" spans="1:3" x14ac:dyDescent="0.2">
      <c r="A408" s="101" t="s">
        <v>2224</v>
      </c>
      <c r="B408" s="103" t="s">
        <v>1300</v>
      </c>
      <c r="C408" s="161">
        <v>1131.0999999999999</v>
      </c>
    </row>
    <row r="409" spans="1:3" x14ac:dyDescent="0.2">
      <c r="A409" s="101" t="s">
        <v>2225</v>
      </c>
      <c r="B409" s="103" t="s">
        <v>1301</v>
      </c>
      <c r="C409" s="161">
        <v>650.79999999999995</v>
      </c>
    </row>
    <row r="410" spans="1:3" x14ac:dyDescent="0.2">
      <c r="A410" s="162"/>
      <c r="B410" s="163"/>
      <c r="C410" s="865"/>
    </row>
    <row r="411" spans="1:3" x14ac:dyDescent="0.2">
      <c r="A411" s="894" t="s">
        <v>1966</v>
      </c>
      <c r="B411" s="894"/>
      <c r="C411" s="894"/>
    </row>
    <row r="412" spans="1:3" ht="12" x14ac:dyDescent="0.2">
      <c r="A412" s="926" t="s">
        <v>179</v>
      </c>
      <c r="B412" s="927" t="s">
        <v>1348</v>
      </c>
      <c r="C412" s="928" t="s">
        <v>1968</v>
      </c>
    </row>
    <row r="413" spans="1:3" ht="12" x14ac:dyDescent="0.2">
      <c r="A413" s="926"/>
      <c r="B413" s="927"/>
      <c r="C413" s="929"/>
    </row>
    <row r="414" spans="1:3" x14ac:dyDescent="0.2">
      <c r="A414" s="98" t="s">
        <v>180</v>
      </c>
      <c r="B414" s="940" t="s">
        <v>1349</v>
      </c>
      <c r="C414" s="941"/>
    </row>
    <row r="415" spans="1:3" x14ac:dyDescent="0.2">
      <c r="A415" s="115" t="s">
        <v>450</v>
      </c>
      <c r="B415" s="164" t="s">
        <v>1786</v>
      </c>
      <c r="C415" s="106">
        <v>122</v>
      </c>
    </row>
    <row r="416" spans="1:3" x14ac:dyDescent="0.2">
      <c r="A416" s="115" t="s">
        <v>1354</v>
      </c>
      <c r="B416" s="165" t="s">
        <v>1787</v>
      </c>
      <c r="C416" s="106">
        <v>134</v>
      </c>
    </row>
    <row r="417" spans="1:3" x14ac:dyDescent="0.2">
      <c r="A417" s="115" t="s">
        <v>1359</v>
      </c>
      <c r="B417" s="116" t="s">
        <v>1788</v>
      </c>
      <c r="C417" s="106">
        <v>87</v>
      </c>
    </row>
    <row r="418" spans="1:3" x14ac:dyDescent="0.2">
      <c r="A418" s="115" t="s">
        <v>1789</v>
      </c>
      <c r="B418" s="166" t="s">
        <v>2226</v>
      </c>
      <c r="C418" s="106">
        <v>58</v>
      </c>
    </row>
    <row r="419" spans="1:3" x14ac:dyDescent="0.2">
      <c r="A419" s="115" t="s">
        <v>1790</v>
      </c>
      <c r="B419" s="116" t="s">
        <v>1791</v>
      </c>
      <c r="C419" s="106">
        <v>62</v>
      </c>
    </row>
    <row r="420" spans="1:3" x14ac:dyDescent="0.2">
      <c r="A420" s="115" t="s">
        <v>1792</v>
      </c>
      <c r="B420" s="166" t="s">
        <v>2227</v>
      </c>
      <c r="C420" s="106">
        <v>76</v>
      </c>
    </row>
    <row r="421" spans="1:3" x14ac:dyDescent="0.2">
      <c r="A421" s="115" t="s">
        <v>1793</v>
      </c>
      <c r="B421" s="166" t="s">
        <v>2228</v>
      </c>
      <c r="C421" s="106">
        <v>71</v>
      </c>
    </row>
    <row r="422" spans="1:3" x14ac:dyDescent="0.2">
      <c r="A422" s="98">
        <v>2</v>
      </c>
      <c r="B422" s="942" t="s">
        <v>1568</v>
      </c>
      <c r="C422" s="943"/>
    </row>
    <row r="423" spans="1:3" x14ac:dyDescent="0.2">
      <c r="A423" s="117" t="s">
        <v>81</v>
      </c>
      <c r="B423" s="167" t="s">
        <v>2229</v>
      </c>
      <c r="C423" s="106">
        <v>18</v>
      </c>
    </row>
    <row r="424" spans="1:3" x14ac:dyDescent="0.2">
      <c r="A424" s="117" t="s">
        <v>451</v>
      </c>
      <c r="B424" s="167" t="s">
        <v>2230</v>
      </c>
      <c r="C424" s="106">
        <v>18</v>
      </c>
    </row>
    <row r="425" spans="1:3" x14ac:dyDescent="0.2">
      <c r="A425" s="117" t="s">
        <v>1794</v>
      </c>
      <c r="B425" s="167" t="s">
        <v>2231</v>
      </c>
      <c r="C425" s="106">
        <v>19</v>
      </c>
    </row>
    <row r="426" spans="1:3" x14ac:dyDescent="0.2">
      <c r="A426" s="117" t="s">
        <v>1795</v>
      </c>
      <c r="B426" s="167" t="s">
        <v>2232</v>
      </c>
      <c r="C426" s="106">
        <v>51</v>
      </c>
    </row>
    <row r="427" spans="1:3" x14ac:dyDescent="0.2">
      <c r="A427" s="117" t="s">
        <v>1796</v>
      </c>
      <c r="B427" s="167" t="s">
        <v>2233</v>
      </c>
      <c r="C427" s="106">
        <v>59</v>
      </c>
    </row>
    <row r="428" spans="1:3" x14ac:dyDescent="0.2">
      <c r="A428" s="117" t="s">
        <v>1797</v>
      </c>
      <c r="B428" s="167" t="s">
        <v>2234</v>
      </c>
      <c r="C428" s="106">
        <v>75</v>
      </c>
    </row>
    <row r="429" spans="1:3" x14ac:dyDescent="0.2">
      <c r="A429" s="117" t="s">
        <v>1798</v>
      </c>
      <c r="B429" s="167" t="s">
        <v>2235</v>
      </c>
      <c r="C429" s="106">
        <v>274</v>
      </c>
    </row>
    <row r="430" spans="1:3" x14ac:dyDescent="0.2">
      <c r="A430" s="117" t="s">
        <v>1799</v>
      </c>
      <c r="B430" s="167" t="s">
        <v>2236</v>
      </c>
      <c r="C430" s="106">
        <v>21</v>
      </c>
    </row>
    <row r="431" spans="1:3" x14ac:dyDescent="0.2">
      <c r="A431" s="117" t="s">
        <v>1800</v>
      </c>
      <c r="B431" s="167" t="s">
        <v>2237</v>
      </c>
      <c r="C431" s="106">
        <v>44</v>
      </c>
    </row>
    <row r="432" spans="1:3" x14ac:dyDescent="0.2">
      <c r="A432" s="117" t="s">
        <v>1801</v>
      </c>
      <c r="B432" s="167" t="s">
        <v>2238</v>
      </c>
      <c r="C432" s="106">
        <v>140</v>
      </c>
    </row>
    <row r="433" spans="1:3" x14ac:dyDescent="0.2">
      <c r="A433" s="117" t="s">
        <v>1802</v>
      </c>
      <c r="B433" s="167" t="s">
        <v>2239</v>
      </c>
      <c r="C433" s="106">
        <v>23</v>
      </c>
    </row>
    <row r="434" spans="1:3" x14ac:dyDescent="0.2">
      <c r="A434" s="117" t="s">
        <v>1803</v>
      </c>
      <c r="B434" s="167" t="s">
        <v>2240</v>
      </c>
      <c r="C434" s="106">
        <v>23</v>
      </c>
    </row>
    <row r="435" spans="1:3" x14ac:dyDescent="0.2">
      <c r="A435" s="117" t="s">
        <v>1804</v>
      </c>
      <c r="B435" s="167" t="s">
        <v>2241</v>
      </c>
      <c r="C435" s="106">
        <v>20</v>
      </c>
    </row>
    <row r="436" spans="1:3" x14ac:dyDescent="0.2">
      <c r="A436" s="117" t="s">
        <v>1805</v>
      </c>
      <c r="B436" s="167" t="s">
        <v>2242</v>
      </c>
      <c r="C436" s="106">
        <v>65</v>
      </c>
    </row>
    <row r="437" spans="1:3" x14ac:dyDescent="0.2">
      <c r="A437" s="117" t="s">
        <v>1806</v>
      </c>
      <c r="B437" s="167" t="s">
        <v>2243</v>
      </c>
      <c r="C437" s="106">
        <v>20</v>
      </c>
    </row>
    <row r="438" spans="1:3" x14ac:dyDescent="0.2">
      <c r="A438" s="117" t="s">
        <v>1807</v>
      </c>
      <c r="B438" s="167" t="s">
        <v>2244</v>
      </c>
      <c r="C438" s="106">
        <v>17</v>
      </c>
    </row>
    <row r="439" spans="1:3" x14ac:dyDescent="0.2">
      <c r="A439" s="117" t="s">
        <v>1808</v>
      </c>
      <c r="B439" s="167" t="s">
        <v>2245</v>
      </c>
      <c r="C439" s="106">
        <v>19</v>
      </c>
    </row>
    <row r="440" spans="1:3" x14ac:dyDescent="0.2">
      <c r="A440" s="117" t="s">
        <v>1809</v>
      </c>
      <c r="B440" s="167" t="s">
        <v>2246</v>
      </c>
      <c r="C440" s="106">
        <v>87</v>
      </c>
    </row>
    <row r="441" spans="1:3" x14ac:dyDescent="0.2">
      <c r="A441" s="117" t="s">
        <v>1810</v>
      </c>
      <c r="B441" s="167" t="s">
        <v>2247</v>
      </c>
      <c r="C441" s="106">
        <v>21</v>
      </c>
    </row>
    <row r="442" spans="1:3" x14ac:dyDescent="0.2">
      <c r="A442" s="117" t="s">
        <v>1811</v>
      </c>
      <c r="B442" s="167" t="s">
        <v>2248</v>
      </c>
      <c r="C442" s="106">
        <v>24</v>
      </c>
    </row>
    <row r="443" spans="1:3" x14ac:dyDescent="0.2">
      <c r="A443" s="117" t="s">
        <v>1812</v>
      </c>
      <c r="B443" s="167" t="s">
        <v>1813</v>
      </c>
      <c r="C443" s="106">
        <v>94</v>
      </c>
    </row>
    <row r="444" spans="1:3" x14ac:dyDescent="0.2">
      <c r="A444" s="117" t="s">
        <v>1814</v>
      </c>
      <c r="B444" s="167" t="s">
        <v>1815</v>
      </c>
      <c r="C444" s="106">
        <v>47</v>
      </c>
    </row>
    <row r="445" spans="1:3" x14ac:dyDescent="0.2">
      <c r="A445" s="117" t="s">
        <v>1816</v>
      </c>
      <c r="B445" s="167" t="s">
        <v>2249</v>
      </c>
      <c r="C445" s="106">
        <v>26</v>
      </c>
    </row>
    <row r="446" spans="1:3" x14ac:dyDescent="0.2">
      <c r="A446" s="117" t="s">
        <v>1817</v>
      </c>
      <c r="B446" s="167" t="s">
        <v>2250</v>
      </c>
      <c r="C446" s="106">
        <v>17</v>
      </c>
    </row>
    <row r="447" spans="1:3" x14ac:dyDescent="0.2">
      <c r="A447" s="117" t="s">
        <v>1818</v>
      </c>
      <c r="B447" s="167" t="s">
        <v>2251</v>
      </c>
      <c r="C447" s="106">
        <v>30</v>
      </c>
    </row>
    <row r="448" spans="1:3" x14ac:dyDescent="0.2">
      <c r="A448" s="117" t="s">
        <v>1819</v>
      </c>
      <c r="B448" s="167" t="s">
        <v>2252</v>
      </c>
      <c r="C448" s="106">
        <v>15</v>
      </c>
    </row>
    <row r="449" spans="1:3" x14ac:dyDescent="0.2">
      <c r="A449" s="117" t="s">
        <v>1820</v>
      </c>
      <c r="B449" s="167" t="s">
        <v>2253</v>
      </c>
      <c r="C449" s="106">
        <v>27</v>
      </c>
    </row>
    <row r="450" spans="1:3" x14ac:dyDescent="0.2">
      <c r="A450" s="117" t="s">
        <v>1821</v>
      </c>
      <c r="B450" s="167" t="s">
        <v>2254</v>
      </c>
      <c r="C450" s="106">
        <v>71</v>
      </c>
    </row>
    <row r="451" spans="1:3" x14ac:dyDescent="0.2">
      <c r="A451" s="117" t="s">
        <v>1822</v>
      </c>
      <c r="B451" s="167" t="s">
        <v>2255</v>
      </c>
      <c r="C451" s="106">
        <v>159</v>
      </c>
    </row>
    <row r="452" spans="1:3" x14ac:dyDescent="0.2">
      <c r="A452" s="117" t="s">
        <v>1823</v>
      </c>
      <c r="B452" s="167" t="s">
        <v>2256</v>
      </c>
      <c r="C452" s="106">
        <v>52</v>
      </c>
    </row>
    <row r="453" spans="1:3" x14ac:dyDescent="0.2">
      <c r="A453" s="117" t="s">
        <v>1824</v>
      </c>
      <c r="B453" s="167" t="s">
        <v>1825</v>
      </c>
      <c r="C453" s="106">
        <v>181</v>
      </c>
    </row>
    <row r="454" spans="1:3" x14ac:dyDescent="0.2">
      <c r="A454" s="117" t="s">
        <v>1826</v>
      </c>
      <c r="B454" s="167" t="s">
        <v>1827</v>
      </c>
      <c r="C454" s="106">
        <v>81</v>
      </c>
    </row>
    <row r="455" spans="1:3" x14ac:dyDescent="0.2">
      <c r="A455" s="117" t="s">
        <v>1828</v>
      </c>
      <c r="B455" s="167" t="s">
        <v>1829</v>
      </c>
      <c r="C455" s="106">
        <v>16</v>
      </c>
    </row>
    <row r="456" spans="1:3" x14ac:dyDescent="0.2">
      <c r="A456" s="117" t="s">
        <v>1830</v>
      </c>
      <c r="B456" s="167" t="s">
        <v>1831</v>
      </c>
      <c r="C456" s="106">
        <v>19</v>
      </c>
    </row>
    <row r="457" spans="1:3" x14ac:dyDescent="0.2">
      <c r="A457" s="117" t="s">
        <v>1832</v>
      </c>
      <c r="B457" s="167" t="s">
        <v>1833</v>
      </c>
      <c r="C457" s="106">
        <v>17</v>
      </c>
    </row>
    <row r="458" spans="1:3" x14ac:dyDescent="0.2">
      <c r="A458" s="117" t="s">
        <v>1834</v>
      </c>
      <c r="B458" s="167" t="s">
        <v>1835</v>
      </c>
      <c r="C458" s="106">
        <v>28</v>
      </c>
    </row>
    <row r="459" spans="1:3" x14ac:dyDescent="0.2">
      <c r="A459" s="117" t="s">
        <v>1836</v>
      </c>
      <c r="B459" s="167" t="s">
        <v>1837</v>
      </c>
      <c r="C459" s="106">
        <v>14</v>
      </c>
    </row>
    <row r="460" spans="1:3" x14ac:dyDescent="0.2">
      <c r="A460" s="117" t="s">
        <v>1838</v>
      </c>
      <c r="B460" s="167" t="s">
        <v>1839</v>
      </c>
      <c r="C460" s="106">
        <v>21</v>
      </c>
    </row>
    <row r="461" spans="1:3" x14ac:dyDescent="0.2">
      <c r="A461" s="117" t="s">
        <v>1840</v>
      </c>
      <c r="B461" s="167" t="s">
        <v>1841</v>
      </c>
      <c r="C461" s="106">
        <v>66</v>
      </c>
    </row>
    <row r="462" spans="1:3" x14ac:dyDescent="0.2">
      <c r="A462" s="117" t="s">
        <v>1842</v>
      </c>
      <c r="B462" s="167" t="s">
        <v>1843</v>
      </c>
      <c r="C462" s="106">
        <v>72</v>
      </c>
    </row>
    <row r="463" spans="1:3" x14ac:dyDescent="0.2">
      <c r="A463" s="117" t="s">
        <v>1844</v>
      </c>
      <c r="B463" s="167" t="s">
        <v>1845</v>
      </c>
      <c r="C463" s="106">
        <v>27</v>
      </c>
    </row>
    <row r="464" spans="1:3" x14ac:dyDescent="0.2">
      <c r="A464" s="117" t="s">
        <v>1846</v>
      </c>
      <c r="B464" s="167" t="s">
        <v>2257</v>
      </c>
      <c r="C464" s="106">
        <v>52</v>
      </c>
    </row>
    <row r="465" spans="1:3" x14ac:dyDescent="0.2">
      <c r="A465" s="117" t="s">
        <v>1847</v>
      </c>
      <c r="B465" s="167" t="s">
        <v>1848</v>
      </c>
      <c r="C465" s="106">
        <v>24</v>
      </c>
    </row>
    <row r="466" spans="1:3" x14ac:dyDescent="0.2">
      <c r="A466" s="117" t="s">
        <v>1849</v>
      </c>
      <c r="B466" s="167" t="s">
        <v>2258</v>
      </c>
      <c r="C466" s="106">
        <v>472</v>
      </c>
    </row>
    <row r="467" spans="1:3" x14ac:dyDescent="0.2">
      <c r="A467" s="117" t="s">
        <v>1850</v>
      </c>
      <c r="B467" s="167" t="s">
        <v>2259</v>
      </c>
      <c r="C467" s="106">
        <v>159</v>
      </c>
    </row>
    <row r="468" spans="1:3" x14ac:dyDescent="0.2">
      <c r="A468" s="117" t="s">
        <v>1851</v>
      </c>
      <c r="B468" s="167" t="s">
        <v>2260</v>
      </c>
      <c r="C468" s="106">
        <v>260</v>
      </c>
    </row>
    <row r="469" spans="1:3" x14ac:dyDescent="0.2">
      <c r="A469" s="117" t="s">
        <v>1852</v>
      </c>
      <c r="B469" s="167" t="s">
        <v>1853</v>
      </c>
      <c r="C469" s="106">
        <v>482</v>
      </c>
    </row>
    <row r="470" spans="1:3" x14ac:dyDescent="0.2">
      <c r="A470" s="117" t="s">
        <v>1854</v>
      </c>
      <c r="B470" s="167" t="s">
        <v>2261</v>
      </c>
      <c r="C470" s="106">
        <v>48</v>
      </c>
    </row>
    <row r="471" spans="1:3" x14ac:dyDescent="0.2">
      <c r="A471" s="117" t="s">
        <v>1855</v>
      </c>
      <c r="B471" s="167" t="s">
        <v>2262</v>
      </c>
      <c r="C471" s="106">
        <v>87</v>
      </c>
    </row>
    <row r="472" spans="1:3" x14ac:dyDescent="0.2">
      <c r="A472" s="117" t="s">
        <v>1856</v>
      </c>
      <c r="B472" s="167" t="s">
        <v>2263</v>
      </c>
      <c r="C472" s="106">
        <v>210</v>
      </c>
    </row>
    <row r="473" spans="1:3" x14ac:dyDescent="0.2">
      <c r="A473" s="117" t="s">
        <v>1857</v>
      </c>
      <c r="B473" s="167" t="s">
        <v>2264</v>
      </c>
      <c r="C473" s="106">
        <v>330</v>
      </c>
    </row>
    <row r="474" spans="1:3" x14ac:dyDescent="0.2">
      <c r="A474" s="117" t="s">
        <v>1858</v>
      </c>
      <c r="B474" s="167" t="s">
        <v>2265</v>
      </c>
      <c r="C474" s="106">
        <v>115</v>
      </c>
    </row>
    <row r="475" spans="1:3" x14ac:dyDescent="0.2">
      <c r="A475" s="117" t="s">
        <v>1859</v>
      </c>
      <c r="B475" s="168" t="s">
        <v>2266</v>
      </c>
      <c r="C475" s="121">
        <v>281</v>
      </c>
    </row>
    <row r="476" spans="1:3" x14ac:dyDescent="0.2">
      <c r="A476" s="117" t="s">
        <v>1860</v>
      </c>
      <c r="B476" s="168" t="s">
        <v>2267</v>
      </c>
      <c r="C476" s="121">
        <v>195</v>
      </c>
    </row>
    <row r="477" spans="1:3" x14ac:dyDescent="0.2">
      <c r="A477" s="117" t="s">
        <v>1861</v>
      </c>
      <c r="B477" s="168" t="s">
        <v>2268</v>
      </c>
      <c r="C477" s="121">
        <v>205</v>
      </c>
    </row>
    <row r="478" spans="1:3" x14ac:dyDescent="0.2">
      <c r="A478" s="117" t="s">
        <v>1862</v>
      </c>
      <c r="B478" s="168" t="s">
        <v>2269</v>
      </c>
      <c r="C478" s="121">
        <v>195</v>
      </c>
    </row>
    <row r="479" spans="1:3" x14ac:dyDescent="0.2">
      <c r="A479" s="98">
        <v>3</v>
      </c>
      <c r="B479" s="944" t="s">
        <v>1863</v>
      </c>
      <c r="C479" s="945"/>
    </row>
    <row r="480" spans="1:3" x14ac:dyDescent="0.2">
      <c r="A480" s="117" t="s">
        <v>1366</v>
      </c>
      <c r="B480" s="169" t="s">
        <v>1864</v>
      </c>
      <c r="C480" s="106">
        <v>63</v>
      </c>
    </row>
    <row r="481" spans="1:3" x14ac:dyDescent="0.2">
      <c r="A481" s="117" t="s">
        <v>1865</v>
      </c>
      <c r="B481" s="169" t="s">
        <v>1866</v>
      </c>
      <c r="C481" s="106">
        <v>58</v>
      </c>
    </row>
    <row r="482" spans="1:3" x14ac:dyDescent="0.2">
      <c r="A482" s="117" t="s">
        <v>26</v>
      </c>
      <c r="B482" s="169" t="s">
        <v>1867</v>
      </c>
      <c r="C482" s="106">
        <v>61</v>
      </c>
    </row>
    <row r="483" spans="1:3" x14ac:dyDescent="0.2">
      <c r="A483" s="117" t="s">
        <v>1868</v>
      </c>
      <c r="B483" s="170" t="s">
        <v>2270</v>
      </c>
      <c r="C483" s="106">
        <v>58</v>
      </c>
    </row>
    <row r="484" spans="1:3" x14ac:dyDescent="0.2">
      <c r="A484" s="117" t="s">
        <v>1869</v>
      </c>
      <c r="B484" s="169" t="s">
        <v>2271</v>
      </c>
      <c r="C484" s="106">
        <v>356</v>
      </c>
    </row>
    <row r="485" spans="1:3" x14ac:dyDescent="0.2">
      <c r="A485" s="117" t="s">
        <v>1870</v>
      </c>
      <c r="B485" s="168" t="s">
        <v>2272</v>
      </c>
      <c r="C485" s="106">
        <v>94</v>
      </c>
    </row>
    <row r="486" spans="1:3" x14ac:dyDescent="0.2">
      <c r="A486" s="117" t="s">
        <v>1871</v>
      </c>
      <c r="B486" s="168" t="s">
        <v>2273</v>
      </c>
      <c r="C486" s="106">
        <v>257</v>
      </c>
    </row>
    <row r="487" spans="1:3" x14ac:dyDescent="0.2">
      <c r="A487" s="117" t="s">
        <v>1872</v>
      </c>
      <c r="B487" s="168" t="s">
        <v>2274</v>
      </c>
      <c r="C487" s="106">
        <v>789</v>
      </c>
    </row>
    <row r="488" spans="1:3" x14ac:dyDescent="0.2">
      <c r="A488" s="117" t="s">
        <v>1873</v>
      </c>
      <c r="B488" s="168" t="s">
        <v>2275</v>
      </c>
      <c r="C488" s="106">
        <v>115</v>
      </c>
    </row>
    <row r="489" spans="1:3" x14ac:dyDescent="0.2">
      <c r="A489" s="98">
        <v>4</v>
      </c>
      <c r="B489" s="915" t="s">
        <v>1874</v>
      </c>
      <c r="C489" s="916"/>
    </row>
    <row r="490" spans="1:3" x14ac:dyDescent="0.2">
      <c r="A490" s="117" t="s">
        <v>76</v>
      </c>
      <c r="B490" s="170" t="s">
        <v>2276</v>
      </c>
      <c r="C490" s="106">
        <v>123</v>
      </c>
    </row>
    <row r="491" spans="1:3" x14ac:dyDescent="0.2">
      <c r="A491" s="117" t="s">
        <v>454</v>
      </c>
      <c r="B491" s="171" t="s">
        <v>2277</v>
      </c>
      <c r="C491" s="106">
        <v>183</v>
      </c>
    </row>
    <row r="492" spans="1:3" x14ac:dyDescent="0.2">
      <c r="A492" s="117" t="s">
        <v>1391</v>
      </c>
      <c r="B492" s="171" t="s">
        <v>2278</v>
      </c>
      <c r="C492" s="106">
        <v>125</v>
      </c>
    </row>
    <row r="493" spans="1:3" x14ac:dyDescent="0.2">
      <c r="A493" s="117" t="s">
        <v>25</v>
      </c>
      <c r="B493" s="171" t="s">
        <v>2279</v>
      </c>
      <c r="C493" s="106">
        <v>162</v>
      </c>
    </row>
    <row r="494" spans="1:3" x14ac:dyDescent="0.2">
      <c r="A494" s="117" t="s">
        <v>1410</v>
      </c>
      <c r="B494" s="171" t="s">
        <v>2280</v>
      </c>
      <c r="C494" s="106">
        <v>117</v>
      </c>
    </row>
    <row r="495" spans="1:3" x14ac:dyDescent="0.2">
      <c r="A495" s="117" t="s">
        <v>457</v>
      </c>
      <c r="B495" s="171" t="s">
        <v>2281</v>
      </c>
      <c r="C495" s="106">
        <v>184</v>
      </c>
    </row>
    <row r="496" spans="1:3" x14ac:dyDescent="0.2">
      <c r="A496" s="117" t="s">
        <v>458</v>
      </c>
      <c r="B496" s="171" t="s">
        <v>2282</v>
      </c>
      <c r="C496" s="106">
        <v>178</v>
      </c>
    </row>
    <row r="497" spans="1:3" x14ac:dyDescent="0.2">
      <c r="A497" s="117" t="s">
        <v>1437</v>
      </c>
      <c r="B497" s="171" t="s">
        <v>2283</v>
      </c>
      <c r="C497" s="106">
        <v>247</v>
      </c>
    </row>
    <row r="498" spans="1:3" x14ac:dyDescent="0.2">
      <c r="A498" s="117" t="s">
        <v>1454</v>
      </c>
      <c r="B498" s="171" t="s">
        <v>2284</v>
      </c>
      <c r="C498" s="106">
        <v>202</v>
      </c>
    </row>
    <row r="499" spans="1:3" x14ac:dyDescent="0.2">
      <c r="A499" s="117" t="s">
        <v>1468</v>
      </c>
      <c r="B499" s="171" t="s">
        <v>2285</v>
      </c>
      <c r="C499" s="106">
        <v>206</v>
      </c>
    </row>
    <row r="500" spans="1:3" x14ac:dyDescent="0.2">
      <c r="A500" s="117" t="s">
        <v>1471</v>
      </c>
      <c r="B500" s="171" t="s">
        <v>2286</v>
      </c>
      <c r="C500" s="106">
        <v>292</v>
      </c>
    </row>
    <row r="501" spans="1:3" x14ac:dyDescent="0.2">
      <c r="A501" s="117" t="s">
        <v>1479</v>
      </c>
      <c r="B501" s="171" t="s">
        <v>2287</v>
      </c>
      <c r="C501" s="106">
        <v>227</v>
      </c>
    </row>
    <row r="502" spans="1:3" x14ac:dyDescent="0.2">
      <c r="A502" s="117" t="s">
        <v>1485</v>
      </c>
      <c r="B502" s="171" t="s">
        <v>2288</v>
      </c>
      <c r="C502" s="106">
        <v>305</v>
      </c>
    </row>
    <row r="503" spans="1:3" x14ac:dyDescent="0.2">
      <c r="A503" s="117" t="s">
        <v>1875</v>
      </c>
      <c r="B503" s="171" t="s">
        <v>2289</v>
      </c>
      <c r="C503" s="106">
        <v>301</v>
      </c>
    </row>
    <row r="504" spans="1:3" x14ac:dyDescent="0.2">
      <c r="A504" s="117" t="s">
        <v>1876</v>
      </c>
      <c r="B504" s="171" t="s">
        <v>2290</v>
      </c>
      <c r="C504" s="106">
        <v>331</v>
      </c>
    </row>
    <row r="505" spans="1:3" x14ac:dyDescent="0.2">
      <c r="A505" s="117" t="s">
        <v>1877</v>
      </c>
      <c r="B505" s="171" t="s">
        <v>2291</v>
      </c>
      <c r="C505" s="106">
        <v>334</v>
      </c>
    </row>
    <row r="506" spans="1:3" x14ac:dyDescent="0.2">
      <c r="A506" s="117" t="s">
        <v>1878</v>
      </c>
      <c r="B506" s="171" t="s">
        <v>2292</v>
      </c>
      <c r="C506" s="106">
        <v>312</v>
      </c>
    </row>
    <row r="507" spans="1:3" x14ac:dyDescent="0.2">
      <c r="A507" s="117" t="s">
        <v>1879</v>
      </c>
      <c r="B507" s="171" t="s">
        <v>2293</v>
      </c>
      <c r="C507" s="106">
        <v>283</v>
      </c>
    </row>
    <row r="508" spans="1:3" x14ac:dyDescent="0.2">
      <c r="A508" s="117" t="s">
        <v>1880</v>
      </c>
      <c r="B508" s="103" t="s">
        <v>2294</v>
      </c>
      <c r="C508" s="106">
        <v>255</v>
      </c>
    </row>
    <row r="509" spans="1:3" x14ac:dyDescent="0.2">
      <c r="A509" s="117" t="s">
        <v>1881</v>
      </c>
      <c r="B509" s="171" t="s">
        <v>2295</v>
      </c>
      <c r="C509" s="106">
        <v>259</v>
      </c>
    </row>
    <row r="510" spans="1:3" x14ac:dyDescent="0.2">
      <c r="A510" s="117" t="s">
        <v>1882</v>
      </c>
      <c r="B510" s="171" t="s">
        <v>2296</v>
      </c>
      <c r="C510" s="106">
        <v>274</v>
      </c>
    </row>
    <row r="511" spans="1:3" x14ac:dyDescent="0.2">
      <c r="A511" s="117" t="s">
        <v>1883</v>
      </c>
      <c r="B511" s="171" t="s">
        <v>2297</v>
      </c>
      <c r="C511" s="106">
        <v>291</v>
      </c>
    </row>
    <row r="512" spans="1:3" x14ac:dyDescent="0.2">
      <c r="A512" s="117" t="s">
        <v>1884</v>
      </c>
      <c r="B512" s="171" t="s">
        <v>2298</v>
      </c>
      <c r="C512" s="106">
        <v>368</v>
      </c>
    </row>
    <row r="513" spans="1:3" x14ac:dyDescent="0.2">
      <c r="A513" s="117" t="s">
        <v>1885</v>
      </c>
      <c r="B513" s="171" t="s">
        <v>2299</v>
      </c>
      <c r="C513" s="106">
        <v>363</v>
      </c>
    </row>
    <row r="514" spans="1:3" x14ac:dyDescent="0.2">
      <c r="A514" s="117" t="s">
        <v>1886</v>
      </c>
      <c r="B514" s="171" t="s">
        <v>2300</v>
      </c>
      <c r="C514" s="106">
        <v>543</v>
      </c>
    </row>
    <row r="515" spans="1:3" x14ac:dyDescent="0.2">
      <c r="A515" s="117" t="s">
        <v>1887</v>
      </c>
      <c r="B515" s="171" t="s">
        <v>2301</v>
      </c>
      <c r="C515" s="106">
        <v>663</v>
      </c>
    </row>
    <row r="516" spans="1:3" x14ac:dyDescent="0.2">
      <c r="A516" s="117" t="s">
        <v>1888</v>
      </c>
      <c r="B516" s="171" t="s">
        <v>2302</v>
      </c>
      <c r="C516" s="106">
        <v>816</v>
      </c>
    </row>
    <row r="517" spans="1:3" x14ac:dyDescent="0.2">
      <c r="A517" s="117" t="s">
        <v>1889</v>
      </c>
      <c r="B517" s="171" t="s">
        <v>2303</v>
      </c>
      <c r="C517" s="106">
        <v>581</v>
      </c>
    </row>
    <row r="518" spans="1:3" x14ac:dyDescent="0.2">
      <c r="A518" s="117" t="s">
        <v>1890</v>
      </c>
      <c r="B518" s="171" t="s">
        <v>1891</v>
      </c>
      <c r="C518" s="106">
        <v>920</v>
      </c>
    </row>
    <row r="519" spans="1:3" x14ac:dyDescent="0.2">
      <c r="A519" s="117" t="s">
        <v>1892</v>
      </c>
      <c r="B519" s="171" t="s">
        <v>2304</v>
      </c>
      <c r="C519" s="106">
        <v>1598</v>
      </c>
    </row>
    <row r="520" spans="1:3" x14ac:dyDescent="0.2">
      <c r="A520" s="117" t="s">
        <v>1893</v>
      </c>
      <c r="B520" s="119" t="s">
        <v>1894</v>
      </c>
      <c r="C520" s="106">
        <v>949</v>
      </c>
    </row>
    <row r="521" spans="1:3" x14ac:dyDescent="0.2">
      <c r="A521" s="117" t="s">
        <v>1895</v>
      </c>
      <c r="B521" s="172" t="s">
        <v>2305</v>
      </c>
      <c r="C521" s="106">
        <v>98</v>
      </c>
    </row>
    <row r="522" spans="1:3" x14ac:dyDescent="0.2">
      <c r="A522" s="117" t="s">
        <v>1896</v>
      </c>
      <c r="B522" s="119" t="s">
        <v>1897</v>
      </c>
      <c r="C522" s="106">
        <v>551</v>
      </c>
    </row>
    <row r="523" spans="1:3" ht="25.5" x14ac:dyDescent="0.2">
      <c r="A523" s="117" t="s">
        <v>1898</v>
      </c>
      <c r="B523" s="172" t="s">
        <v>2306</v>
      </c>
      <c r="C523" s="106">
        <v>266</v>
      </c>
    </row>
    <row r="524" spans="1:3" x14ac:dyDescent="0.2">
      <c r="A524" s="117" t="s">
        <v>1899</v>
      </c>
      <c r="B524" s="119" t="s">
        <v>2307</v>
      </c>
      <c r="C524" s="121">
        <v>359</v>
      </c>
    </row>
    <row r="525" spans="1:3" x14ac:dyDescent="0.2">
      <c r="A525" s="117" t="s">
        <v>1900</v>
      </c>
      <c r="B525" s="119" t="s">
        <v>1901</v>
      </c>
      <c r="C525" s="121">
        <v>312</v>
      </c>
    </row>
    <row r="526" spans="1:3" x14ac:dyDescent="0.2">
      <c r="A526" s="117" t="s">
        <v>1902</v>
      </c>
      <c r="B526" s="119" t="s">
        <v>1903</v>
      </c>
      <c r="C526" s="121">
        <v>873</v>
      </c>
    </row>
    <row r="527" spans="1:3" x14ac:dyDescent="0.2">
      <c r="A527" s="117" t="s">
        <v>1904</v>
      </c>
      <c r="B527" s="119" t="s">
        <v>2308</v>
      </c>
      <c r="C527" s="121">
        <v>1658</v>
      </c>
    </row>
    <row r="528" spans="1:3" ht="25.5" x14ac:dyDescent="0.2">
      <c r="A528" s="117" t="s">
        <v>1905</v>
      </c>
      <c r="B528" s="119" t="s">
        <v>2309</v>
      </c>
      <c r="C528" s="121">
        <v>1258</v>
      </c>
    </row>
    <row r="529" spans="1:3" x14ac:dyDescent="0.2">
      <c r="A529" s="117" t="s">
        <v>1906</v>
      </c>
      <c r="B529" s="119" t="s">
        <v>1907</v>
      </c>
      <c r="C529" s="120">
        <v>1230</v>
      </c>
    </row>
    <row r="530" spans="1:3" x14ac:dyDescent="0.2">
      <c r="A530" s="117" t="s">
        <v>1908</v>
      </c>
      <c r="B530" s="119" t="s">
        <v>1909</v>
      </c>
      <c r="C530" s="120">
        <v>1279</v>
      </c>
    </row>
    <row r="531" spans="1:3" x14ac:dyDescent="0.2">
      <c r="A531" s="98">
        <v>5</v>
      </c>
      <c r="B531" s="915" t="s">
        <v>2310</v>
      </c>
      <c r="C531" s="916"/>
    </row>
    <row r="532" spans="1:3" x14ac:dyDescent="0.2">
      <c r="A532" s="117" t="s">
        <v>1282</v>
      </c>
      <c r="B532" s="168" t="s">
        <v>2305</v>
      </c>
      <c r="C532" s="106">
        <v>73</v>
      </c>
    </row>
    <row r="533" spans="1:3" ht="25.5" x14ac:dyDescent="0.2">
      <c r="A533" s="117" t="s">
        <v>1495</v>
      </c>
      <c r="B533" s="168" t="s">
        <v>2306</v>
      </c>
      <c r="C533" s="106">
        <v>73</v>
      </c>
    </row>
    <row r="534" spans="1:3" ht="25.5" x14ac:dyDescent="0.2">
      <c r="A534" s="117" t="s">
        <v>1283</v>
      </c>
      <c r="B534" s="168" t="s">
        <v>2311</v>
      </c>
      <c r="C534" s="106">
        <v>84</v>
      </c>
    </row>
    <row r="535" spans="1:3" x14ac:dyDescent="0.2">
      <c r="A535" s="117" t="s">
        <v>1497</v>
      </c>
      <c r="B535" s="168" t="s">
        <v>2312</v>
      </c>
      <c r="C535" s="106">
        <v>94</v>
      </c>
    </row>
    <row r="536" spans="1:3" x14ac:dyDescent="0.2">
      <c r="A536" s="117" t="s">
        <v>1498</v>
      </c>
      <c r="B536" s="168" t="s">
        <v>2313</v>
      </c>
      <c r="C536" s="106">
        <v>99</v>
      </c>
    </row>
    <row r="537" spans="1:3" x14ac:dyDescent="0.2">
      <c r="A537" s="117" t="s">
        <v>1500</v>
      </c>
      <c r="B537" s="168" t="s">
        <v>2314</v>
      </c>
      <c r="C537" s="106">
        <v>99</v>
      </c>
    </row>
    <row r="538" spans="1:3" x14ac:dyDescent="0.2">
      <c r="A538" s="117" t="s">
        <v>1501</v>
      </c>
      <c r="B538" s="168" t="s">
        <v>2315</v>
      </c>
      <c r="C538" s="106">
        <v>113</v>
      </c>
    </row>
    <row r="539" spans="1:3" x14ac:dyDescent="0.2">
      <c r="A539" s="117" t="s">
        <v>1502</v>
      </c>
      <c r="B539" s="168" t="s">
        <v>2316</v>
      </c>
      <c r="C539" s="106">
        <v>120</v>
      </c>
    </row>
    <row r="540" spans="1:3" ht="25.5" x14ac:dyDescent="0.2">
      <c r="A540" s="117" t="s">
        <v>1504</v>
      </c>
      <c r="B540" s="168" t="s">
        <v>2317</v>
      </c>
      <c r="C540" s="106">
        <v>103</v>
      </c>
    </row>
    <row r="541" spans="1:3" ht="25.5" x14ac:dyDescent="0.2">
      <c r="A541" s="117" t="s">
        <v>1505</v>
      </c>
      <c r="B541" s="168" t="s">
        <v>2318</v>
      </c>
      <c r="C541" s="106">
        <v>103</v>
      </c>
    </row>
    <row r="542" spans="1:3" x14ac:dyDescent="0.2">
      <c r="A542" s="117" t="s">
        <v>1506</v>
      </c>
      <c r="B542" s="168" t="s">
        <v>2319</v>
      </c>
      <c r="C542" s="106">
        <v>106</v>
      </c>
    </row>
    <row r="543" spans="1:3" x14ac:dyDescent="0.2">
      <c r="A543" s="117" t="s">
        <v>1508</v>
      </c>
      <c r="B543" s="168" t="s">
        <v>2320</v>
      </c>
      <c r="C543" s="106">
        <v>113</v>
      </c>
    </row>
    <row r="544" spans="1:3" x14ac:dyDescent="0.2">
      <c r="A544" s="117" t="s">
        <v>1510</v>
      </c>
      <c r="B544" s="173" t="s">
        <v>2321</v>
      </c>
      <c r="C544" s="106">
        <v>109</v>
      </c>
    </row>
    <row r="545" spans="1:3" x14ac:dyDescent="0.2">
      <c r="A545" s="117" t="s">
        <v>1511</v>
      </c>
      <c r="B545" s="173" t="s">
        <v>2322</v>
      </c>
      <c r="C545" s="106">
        <v>104</v>
      </c>
    </row>
    <row r="546" spans="1:3" x14ac:dyDescent="0.2">
      <c r="A546" s="117" t="s">
        <v>1513</v>
      </c>
      <c r="B546" s="173" t="s">
        <v>2323</v>
      </c>
      <c r="C546" s="106">
        <v>112</v>
      </c>
    </row>
    <row r="547" spans="1:3" x14ac:dyDescent="0.2">
      <c r="A547" s="117" t="s">
        <v>1514</v>
      </c>
      <c r="B547" s="168" t="s">
        <v>2324</v>
      </c>
      <c r="C547" s="106">
        <v>122</v>
      </c>
    </row>
    <row r="548" spans="1:3" x14ac:dyDescent="0.2">
      <c r="A548" s="117" t="s">
        <v>1516</v>
      </c>
      <c r="B548" s="168" t="s">
        <v>2325</v>
      </c>
      <c r="C548" s="106">
        <v>121</v>
      </c>
    </row>
    <row r="549" spans="1:3" x14ac:dyDescent="0.2">
      <c r="A549" s="117" t="s">
        <v>1517</v>
      </c>
      <c r="B549" s="168" t="s">
        <v>2326</v>
      </c>
      <c r="C549" s="106">
        <v>114</v>
      </c>
    </row>
    <row r="550" spans="1:3" x14ac:dyDescent="0.2">
      <c r="A550" s="117" t="s">
        <v>1518</v>
      </c>
      <c r="B550" s="173" t="s">
        <v>2327</v>
      </c>
      <c r="C550" s="106">
        <v>113</v>
      </c>
    </row>
    <row r="551" spans="1:3" x14ac:dyDescent="0.2">
      <c r="A551" s="117" t="s">
        <v>1520</v>
      </c>
      <c r="B551" s="168" t="s">
        <v>2328</v>
      </c>
      <c r="C551" s="106">
        <v>140</v>
      </c>
    </row>
    <row r="552" spans="1:3" x14ac:dyDescent="0.2">
      <c r="A552" s="117" t="s">
        <v>1522</v>
      </c>
      <c r="B552" s="168" t="s">
        <v>2329</v>
      </c>
      <c r="C552" s="106">
        <v>109</v>
      </c>
    </row>
    <row r="553" spans="1:3" x14ac:dyDescent="0.2">
      <c r="A553" s="117" t="s">
        <v>1523</v>
      </c>
      <c r="B553" s="103" t="s">
        <v>2195</v>
      </c>
      <c r="C553" s="106">
        <v>120</v>
      </c>
    </row>
    <row r="554" spans="1:3" ht="25.5" x14ac:dyDescent="0.2">
      <c r="A554" s="117" t="s">
        <v>1524</v>
      </c>
      <c r="B554" s="168" t="s">
        <v>2330</v>
      </c>
      <c r="C554" s="106">
        <v>138</v>
      </c>
    </row>
    <row r="555" spans="1:3" x14ac:dyDescent="0.2">
      <c r="A555" s="117" t="s">
        <v>1525</v>
      </c>
      <c r="B555" s="168" t="s">
        <v>2331</v>
      </c>
      <c r="C555" s="106">
        <v>109</v>
      </c>
    </row>
    <row r="556" spans="1:3" x14ac:dyDescent="0.2">
      <c r="A556" s="117" t="s">
        <v>1526</v>
      </c>
      <c r="B556" s="168" t="s">
        <v>2332</v>
      </c>
      <c r="C556" s="106">
        <v>116</v>
      </c>
    </row>
    <row r="557" spans="1:3" x14ac:dyDescent="0.2">
      <c r="A557" s="117" t="s">
        <v>1527</v>
      </c>
      <c r="B557" s="119" t="s">
        <v>2158</v>
      </c>
      <c r="C557" s="106">
        <v>106</v>
      </c>
    </row>
    <row r="558" spans="1:3" x14ac:dyDescent="0.2">
      <c r="A558" s="117" t="s">
        <v>1528</v>
      </c>
      <c r="B558" s="119" t="s">
        <v>1910</v>
      </c>
      <c r="C558" s="106">
        <v>110</v>
      </c>
    </row>
    <row r="559" spans="1:3" x14ac:dyDescent="0.2">
      <c r="A559" s="117" t="s">
        <v>1529</v>
      </c>
      <c r="B559" s="119" t="s">
        <v>1911</v>
      </c>
      <c r="C559" s="106">
        <v>116</v>
      </c>
    </row>
    <row r="560" spans="1:3" x14ac:dyDescent="0.2">
      <c r="A560" s="117" t="s">
        <v>1530</v>
      </c>
      <c r="B560" s="119" t="s">
        <v>2333</v>
      </c>
      <c r="C560" s="106">
        <v>98</v>
      </c>
    </row>
    <row r="561" spans="1:3" x14ac:dyDescent="0.2">
      <c r="A561" s="117" t="s">
        <v>1531</v>
      </c>
      <c r="B561" s="119" t="s">
        <v>2334</v>
      </c>
      <c r="C561" s="106">
        <v>98</v>
      </c>
    </row>
    <row r="562" spans="1:3" x14ac:dyDescent="0.2">
      <c r="A562" s="117" t="s">
        <v>1532</v>
      </c>
      <c r="B562" s="119" t="s">
        <v>2335</v>
      </c>
      <c r="C562" s="106">
        <v>108</v>
      </c>
    </row>
    <row r="563" spans="1:3" x14ac:dyDescent="0.2">
      <c r="A563" s="117" t="s">
        <v>1534</v>
      </c>
      <c r="B563" s="119" t="s">
        <v>2336</v>
      </c>
      <c r="C563" s="106">
        <v>113</v>
      </c>
    </row>
    <row r="564" spans="1:3" x14ac:dyDescent="0.2">
      <c r="A564" s="117" t="s">
        <v>1537</v>
      </c>
      <c r="B564" s="119" t="s">
        <v>2337</v>
      </c>
      <c r="C564" s="106">
        <v>103</v>
      </c>
    </row>
    <row r="565" spans="1:3" x14ac:dyDescent="0.2">
      <c r="A565" s="117" t="s">
        <v>1539</v>
      </c>
      <c r="B565" s="119" t="s">
        <v>2338</v>
      </c>
      <c r="C565" s="106">
        <v>109</v>
      </c>
    </row>
    <row r="566" spans="1:3" ht="25.5" x14ac:dyDescent="0.2">
      <c r="A566" s="117" t="s">
        <v>1540</v>
      </c>
      <c r="B566" s="119" t="s">
        <v>2339</v>
      </c>
      <c r="C566" s="106">
        <v>117</v>
      </c>
    </row>
    <row r="567" spans="1:3" ht="25.5" x14ac:dyDescent="0.2">
      <c r="A567" s="117" t="s">
        <v>1541</v>
      </c>
      <c r="B567" s="119" t="s">
        <v>2340</v>
      </c>
      <c r="C567" s="106">
        <v>123</v>
      </c>
    </row>
    <row r="568" spans="1:3" x14ac:dyDescent="0.2">
      <c r="A568" s="117" t="s">
        <v>1542</v>
      </c>
      <c r="B568" s="119" t="s">
        <v>1912</v>
      </c>
      <c r="C568" s="121">
        <v>207</v>
      </c>
    </row>
    <row r="569" spans="1:3" x14ac:dyDescent="0.2">
      <c r="A569" s="117" t="s">
        <v>1543</v>
      </c>
      <c r="B569" s="119" t="s">
        <v>2341</v>
      </c>
      <c r="C569" s="121">
        <v>102</v>
      </c>
    </row>
    <row r="570" spans="1:3" x14ac:dyDescent="0.2">
      <c r="A570" s="117" t="s">
        <v>1544</v>
      </c>
      <c r="B570" s="119" t="s">
        <v>1913</v>
      </c>
      <c r="C570" s="121">
        <v>173</v>
      </c>
    </row>
    <row r="571" spans="1:3" x14ac:dyDescent="0.2">
      <c r="A571" s="117" t="s">
        <v>1545</v>
      </c>
      <c r="B571" s="119" t="s">
        <v>2342</v>
      </c>
      <c r="C571" s="121">
        <v>150</v>
      </c>
    </row>
    <row r="572" spans="1:3" ht="25.5" x14ac:dyDescent="0.2">
      <c r="A572" s="117" t="s">
        <v>1546</v>
      </c>
      <c r="B572" s="119" t="s">
        <v>2309</v>
      </c>
      <c r="C572" s="866">
        <v>201</v>
      </c>
    </row>
    <row r="573" spans="1:3" x14ac:dyDescent="0.2">
      <c r="A573" s="98">
        <v>6</v>
      </c>
      <c r="B573" s="915" t="s">
        <v>1494</v>
      </c>
      <c r="C573" s="916"/>
    </row>
    <row r="574" spans="1:3" ht="25.5" x14ac:dyDescent="0.2">
      <c r="A574" s="117" t="s">
        <v>1281</v>
      </c>
      <c r="B574" s="166" t="s">
        <v>2343</v>
      </c>
      <c r="C574" s="121">
        <v>50</v>
      </c>
    </row>
    <row r="575" spans="1:3" x14ac:dyDescent="0.2">
      <c r="A575" s="98">
        <v>7</v>
      </c>
      <c r="B575" s="915" t="s">
        <v>2344</v>
      </c>
      <c r="C575" s="916"/>
    </row>
    <row r="576" spans="1:3" ht="25.5" x14ac:dyDescent="0.2">
      <c r="A576" s="117" t="s">
        <v>1584</v>
      </c>
      <c r="B576" s="166" t="s">
        <v>2345</v>
      </c>
      <c r="C576" s="106">
        <v>428</v>
      </c>
    </row>
    <row r="577" spans="1:3" x14ac:dyDescent="0.2">
      <c r="A577" s="117" t="s">
        <v>1585</v>
      </c>
      <c r="B577" s="105" t="s">
        <v>2346</v>
      </c>
      <c r="C577" s="106">
        <v>277</v>
      </c>
    </row>
    <row r="578" spans="1:3" x14ac:dyDescent="0.2">
      <c r="A578" s="117" t="s">
        <v>1586</v>
      </c>
      <c r="B578" s="116" t="s">
        <v>2347</v>
      </c>
      <c r="C578" s="106">
        <v>853</v>
      </c>
    </row>
    <row r="579" spans="1:3" x14ac:dyDescent="0.2">
      <c r="A579" s="117" t="s">
        <v>1588</v>
      </c>
      <c r="B579" s="119" t="s">
        <v>1914</v>
      </c>
      <c r="C579" s="121">
        <v>277</v>
      </c>
    </row>
    <row r="580" spans="1:3" x14ac:dyDescent="0.2">
      <c r="A580" s="117" t="s">
        <v>1590</v>
      </c>
      <c r="B580" s="119" t="s">
        <v>2348</v>
      </c>
      <c r="C580" s="866">
        <v>149</v>
      </c>
    </row>
    <row r="581" spans="1:3" x14ac:dyDescent="0.2">
      <c r="A581" s="98">
        <v>8</v>
      </c>
      <c r="B581" s="946" t="s">
        <v>2349</v>
      </c>
      <c r="C581" s="916"/>
    </row>
    <row r="582" spans="1:3" x14ac:dyDescent="0.2">
      <c r="A582" s="117" t="s">
        <v>1632</v>
      </c>
      <c r="B582" s="174" t="s">
        <v>1915</v>
      </c>
      <c r="C582" s="121">
        <v>68</v>
      </c>
    </row>
    <row r="583" spans="1:3" x14ac:dyDescent="0.2">
      <c r="A583" s="117" t="s">
        <v>1634</v>
      </c>
      <c r="B583" s="174" t="s">
        <v>1916</v>
      </c>
      <c r="C583" s="121">
        <v>46</v>
      </c>
    </row>
    <row r="584" spans="1:3" x14ac:dyDescent="0.2">
      <c r="A584" s="117" t="s">
        <v>1636</v>
      </c>
      <c r="B584" s="166" t="s">
        <v>1917</v>
      </c>
      <c r="C584" s="121">
        <v>75</v>
      </c>
    </row>
    <row r="585" spans="1:3" x14ac:dyDescent="0.2">
      <c r="A585" s="117" t="s">
        <v>1638</v>
      </c>
      <c r="B585" s="166" t="s">
        <v>1918</v>
      </c>
      <c r="C585" s="121">
        <v>75</v>
      </c>
    </row>
    <row r="586" spans="1:3" x14ac:dyDescent="0.2">
      <c r="A586" s="117" t="s">
        <v>1640</v>
      </c>
      <c r="B586" s="175" t="s">
        <v>1919</v>
      </c>
      <c r="C586" s="121">
        <v>79</v>
      </c>
    </row>
    <row r="587" spans="1:3" x14ac:dyDescent="0.2">
      <c r="A587" s="117" t="s">
        <v>1642</v>
      </c>
      <c r="B587" s="166" t="s">
        <v>1920</v>
      </c>
      <c r="C587" s="121">
        <v>138</v>
      </c>
    </row>
    <row r="588" spans="1:3" x14ac:dyDescent="0.2">
      <c r="A588" s="117" t="s">
        <v>1644</v>
      </c>
      <c r="B588" s="166" t="s">
        <v>1921</v>
      </c>
      <c r="C588" s="121">
        <v>52</v>
      </c>
    </row>
    <row r="589" spans="1:3" x14ac:dyDescent="0.2">
      <c r="A589" s="117" t="s">
        <v>1646</v>
      </c>
      <c r="B589" s="176" t="s">
        <v>1922</v>
      </c>
      <c r="C589" s="121">
        <v>54</v>
      </c>
    </row>
    <row r="590" spans="1:3" x14ac:dyDescent="0.2">
      <c r="A590" s="117" t="s">
        <v>1648</v>
      </c>
      <c r="B590" s="176" t="s">
        <v>2350</v>
      </c>
      <c r="C590" s="121">
        <v>46</v>
      </c>
    </row>
    <row r="591" spans="1:3" x14ac:dyDescent="0.2">
      <c r="A591" s="117" t="s">
        <v>1650</v>
      </c>
      <c r="B591" s="176" t="s">
        <v>2351</v>
      </c>
      <c r="C591" s="121">
        <v>50</v>
      </c>
    </row>
    <row r="592" spans="1:3" ht="25.5" x14ac:dyDescent="0.2">
      <c r="A592" s="117" t="s">
        <v>1652</v>
      </c>
      <c r="B592" s="176" t="s">
        <v>2352</v>
      </c>
      <c r="C592" s="121">
        <v>41</v>
      </c>
    </row>
    <row r="593" spans="1:3" x14ac:dyDescent="0.2">
      <c r="A593" s="117" t="s">
        <v>1654</v>
      </c>
      <c r="B593" s="166" t="s">
        <v>2353</v>
      </c>
      <c r="C593" s="121">
        <v>51</v>
      </c>
    </row>
    <row r="594" spans="1:3" x14ac:dyDescent="0.2">
      <c r="A594" s="117" t="s">
        <v>1656</v>
      </c>
      <c r="B594" s="166" t="s">
        <v>1923</v>
      </c>
      <c r="C594" s="121">
        <v>54</v>
      </c>
    </row>
    <row r="595" spans="1:3" x14ac:dyDescent="0.2">
      <c r="A595" s="117" t="s">
        <v>1658</v>
      </c>
      <c r="B595" s="166" t="s">
        <v>2354</v>
      </c>
      <c r="C595" s="121">
        <v>46</v>
      </c>
    </row>
    <row r="596" spans="1:3" x14ac:dyDescent="0.2">
      <c r="A596" s="117" t="s">
        <v>1660</v>
      </c>
      <c r="B596" s="166" t="s">
        <v>2355</v>
      </c>
      <c r="C596" s="121">
        <v>96</v>
      </c>
    </row>
    <row r="597" spans="1:3" x14ac:dyDescent="0.2">
      <c r="A597" s="117" t="s">
        <v>1662</v>
      </c>
      <c r="B597" s="119" t="s">
        <v>2356</v>
      </c>
      <c r="C597" s="121">
        <v>288</v>
      </c>
    </row>
    <row r="598" spans="1:3" x14ac:dyDescent="0.2">
      <c r="A598" s="117" t="s">
        <v>1664</v>
      </c>
      <c r="B598" s="119" t="s">
        <v>2357</v>
      </c>
      <c r="C598" s="121">
        <v>42</v>
      </c>
    </row>
    <row r="599" spans="1:3" x14ac:dyDescent="0.2">
      <c r="A599" s="117" t="s">
        <v>1666</v>
      </c>
      <c r="B599" s="119" t="s">
        <v>2358</v>
      </c>
      <c r="C599" s="866">
        <v>41</v>
      </c>
    </row>
    <row r="600" spans="1:3" x14ac:dyDescent="0.2">
      <c r="A600" s="98">
        <v>9</v>
      </c>
      <c r="B600" s="915" t="s">
        <v>1924</v>
      </c>
      <c r="C600" s="916"/>
    </row>
    <row r="601" spans="1:3" x14ac:dyDescent="0.2">
      <c r="A601" s="117" t="s">
        <v>68</v>
      </c>
      <c r="B601" s="177" t="s">
        <v>2359</v>
      </c>
      <c r="C601" s="121">
        <v>59</v>
      </c>
    </row>
    <row r="602" spans="1:3" x14ac:dyDescent="0.2">
      <c r="A602" s="98">
        <v>10</v>
      </c>
      <c r="B602" s="915" t="s">
        <v>1925</v>
      </c>
      <c r="C602" s="916"/>
    </row>
    <row r="603" spans="1:3" x14ac:dyDescent="0.2">
      <c r="A603" s="917" t="s">
        <v>29</v>
      </c>
      <c r="B603" s="122" t="s">
        <v>2360</v>
      </c>
      <c r="C603" s="919">
        <v>102</v>
      </c>
    </row>
    <row r="604" spans="1:3" x14ac:dyDescent="0.2">
      <c r="A604" s="918"/>
      <c r="B604" s="122" t="s">
        <v>2361</v>
      </c>
      <c r="C604" s="920"/>
    </row>
    <row r="605" spans="1:3" x14ac:dyDescent="0.2">
      <c r="A605" s="117" t="s">
        <v>30</v>
      </c>
      <c r="B605" s="170" t="s">
        <v>2362</v>
      </c>
      <c r="C605" s="121">
        <v>102</v>
      </c>
    </row>
    <row r="606" spans="1:3" x14ac:dyDescent="0.2">
      <c r="A606" s="117" t="s">
        <v>31</v>
      </c>
      <c r="B606" s="170" t="s">
        <v>1926</v>
      </c>
      <c r="C606" s="121">
        <v>102</v>
      </c>
    </row>
    <row r="607" spans="1:3" x14ac:dyDescent="0.2">
      <c r="A607" s="117" t="s">
        <v>1729</v>
      </c>
      <c r="B607" s="170" t="s">
        <v>1927</v>
      </c>
      <c r="C607" s="121">
        <v>102</v>
      </c>
    </row>
    <row r="608" spans="1:3" x14ac:dyDescent="0.2">
      <c r="A608" s="117" t="s">
        <v>1731</v>
      </c>
      <c r="B608" s="170" t="s">
        <v>2363</v>
      </c>
      <c r="C608" s="121">
        <v>102</v>
      </c>
    </row>
    <row r="609" spans="1:3" x14ac:dyDescent="0.2">
      <c r="A609" s="117" t="s">
        <v>1928</v>
      </c>
      <c r="B609" s="119" t="s">
        <v>2364</v>
      </c>
      <c r="C609" s="121">
        <v>102</v>
      </c>
    </row>
    <row r="610" spans="1:3" x14ac:dyDescent="0.2">
      <c r="A610" s="117" t="s">
        <v>1929</v>
      </c>
      <c r="B610" s="119" t="s">
        <v>1930</v>
      </c>
      <c r="C610" s="121">
        <v>102</v>
      </c>
    </row>
    <row r="611" spans="1:3" x14ac:dyDescent="0.2">
      <c r="A611" s="117" t="s">
        <v>2365</v>
      </c>
      <c r="B611" s="100" t="s">
        <v>1309</v>
      </c>
      <c r="C611" s="127">
        <v>680.23</v>
      </c>
    </row>
    <row r="612" spans="1:3" x14ac:dyDescent="0.2">
      <c r="A612" s="98">
        <v>11</v>
      </c>
      <c r="B612" s="921" t="s">
        <v>1931</v>
      </c>
      <c r="C612" s="922"/>
    </row>
    <row r="613" spans="1:3" x14ac:dyDescent="0.2">
      <c r="A613" s="123" t="s">
        <v>1735</v>
      </c>
      <c r="B613" s="923" t="s">
        <v>1932</v>
      </c>
      <c r="C613" s="924"/>
    </row>
    <row r="614" spans="1:3" ht="25.5" x14ac:dyDescent="0.2">
      <c r="A614" s="117" t="s">
        <v>1933</v>
      </c>
      <c r="B614" s="124" t="s">
        <v>2366</v>
      </c>
      <c r="C614" s="121">
        <v>191</v>
      </c>
    </row>
    <row r="615" spans="1:3" ht="25.5" x14ac:dyDescent="0.2">
      <c r="A615" s="117" t="s">
        <v>1934</v>
      </c>
      <c r="B615" s="124" t="s">
        <v>2367</v>
      </c>
      <c r="C615" s="121">
        <v>191</v>
      </c>
    </row>
    <row r="616" spans="1:3" ht="25.5" x14ac:dyDescent="0.2">
      <c r="A616" s="117" t="s">
        <v>1935</v>
      </c>
      <c r="B616" s="124" t="s">
        <v>2368</v>
      </c>
      <c r="C616" s="121">
        <v>203</v>
      </c>
    </row>
    <row r="617" spans="1:3" ht="25.5" x14ac:dyDescent="0.2">
      <c r="A617" s="117" t="s">
        <v>1936</v>
      </c>
      <c r="B617" s="124" t="s">
        <v>2369</v>
      </c>
      <c r="C617" s="121">
        <v>191</v>
      </c>
    </row>
    <row r="618" spans="1:3" ht="25.5" x14ac:dyDescent="0.2">
      <c r="A618" s="117" t="s">
        <v>1937</v>
      </c>
      <c r="B618" s="118" t="s">
        <v>2370</v>
      </c>
      <c r="C618" s="121">
        <v>191</v>
      </c>
    </row>
    <row r="619" spans="1:3" ht="25.5" x14ac:dyDescent="0.2">
      <c r="A619" s="117" t="s">
        <v>1938</v>
      </c>
      <c r="B619" s="118" t="s">
        <v>2371</v>
      </c>
      <c r="C619" s="121">
        <v>191</v>
      </c>
    </row>
    <row r="620" spans="1:3" ht="25.5" x14ac:dyDescent="0.2">
      <c r="A620" s="117" t="s">
        <v>1939</v>
      </c>
      <c r="B620" s="118" t="s">
        <v>2372</v>
      </c>
      <c r="C620" s="121">
        <v>191</v>
      </c>
    </row>
    <row r="621" spans="1:3" ht="25.5" x14ac:dyDescent="0.2">
      <c r="A621" s="117" t="s">
        <v>1940</v>
      </c>
      <c r="B621" s="118" t="s">
        <v>2373</v>
      </c>
      <c r="C621" s="121">
        <v>191</v>
      </c>
    </row>
    <row r="622" spans="1:3" x14ac:dyDescent="0.2">
      <c r="A622" s="117" t="s">
        <v>1941</v>
      </c>
      <c r="B622" s="118" t="s">
        <v>2374</v>
      </c>
      <c r="C622" s="121">
        <v>191</v>
      </c>
    </row>
    <row r="623" spans="1:3" ht="25.5" x14ac:dyDescent="0.2">
      <c r="A623" s="117" t="s">
        <v>1942</v>
      </c>
      <c r="B623" s="118" t="s">
        <v>2375</v>
      </c>
      <c r="C623" s="121">
        <v>191</v>
      </c>
    </row>
    <row r="624" spans="1:3" ht="25.5" x14ac:dyDescent="0.2">
      <c r="A624" s="117" t="s">
        <v>1943</v>
      </c>
      <c r="B624" s="118" t="s">
        <v>2376</v>
      </c>
      <c r="C624" s="121">
        <v>217</v>
      </c>
    </row>
    <row r="625" spans="1:3" ht="25.5" x14ac:dyDescent="0.2">
      <c r="A625" s="117" t="s">
        <v>1944</v>
      </c>
      <c r="B625" s="119" t="s">
        <v>2377</v>
      </c>
      <c r="C625" s="121">
        <v>237</v>
      </c>
    </row>
    <row r="626" spans="1:3" ht="25.5" x14ac:dyDescent="0.2">
      <c r="A626" s="117" t="s">
        <v>1945</v>
      </c>
      <c r="B626" s="118" t="s">
        <v>2378</v>
      </c>
      <c r="C626" s="121">
        <v>191</v>
      </c>
    </row>
    <row r="627" spans="1:3" x14ac:dyDescent="0.2">
      <c r="A627" s="117" t="s">
        <v>1946</v>
      </c>
      <c r="B627" s="118" t="s">
        <v>2379</v>
      </c>
      <c r="C627" s="121">
        <v>242</v>
      </c>
    </row>
    <row r="628" spans="1:3" x14ac:dyDescent="0.2">
      <c r="A628" s="117" t="s">
        <v>1947</v>
      </c>
      <c r="B628" s="118" t="s">
        <v>2380</v>
      </c>
      <c r="C628" s="121">
        <v>276</v>
      </c>
    </row>
    <row r="629" spans="1:3" x14ac:dyDescent="0.2">
      <c r="A629" s="117" t="s">
        <v>1948</v>
      </c>
      <c r="B629" s="118" t="s">
        <v>2381</v>
      </c>
      <c r="C629" s="121">
        <v>359</v>
      </c>
    </row>
    <row r="630" spans="1:3" ht="25.5" x14ac:dyDescent="0.2">
      <c r="A630" s="117" t="s">
        <v>1949</v>
      </c>
      <c r="B630" s="178" t="s">
        <v>2382</v>
      </c>
      <c r="C630" s="121">
        <v>375</v>
      </c>
    </row>
    <row r="631" spans="1:3" ht="25.5" x14ac:dyDescent="0.2">
      <c r="A631" s="934" t="s">
        <v>2383</v>
      </c>
      <c r="B631" s="173" t="s">
        <v>2384</v>
      </c>
      <c r="C631" s="892">
        <v>590</v>
      </c>
    </row>
    <row r="632" spans="1:3" ht="25.5" x14ac:dyDescent="0.2">
      <c r="A632" s="935"/>
      <c r="B632" s="173" t="s">
        <v>2385</v>
      </c>
      <c r="C632" s="893"/>
    </row>
    <row r="633" spans="1:3" ht="15" x14ac:dyDescent="0.2">
      <c r="A633" s="117" t="s">
        <v>2386</v>
      </c>
      <c r="B633" s="179" t="s">
        <v>2387</v>
      </c>
      <c r="C633" s="121">
        <v>471</v>
      </c>
    </row>
    <row r="634" spans="1:3" x14ac:dyDescent="0.2">
      <c r="A634" s="123" t="s">
        <v>1737</v>
      </c>
      <c r="B634" s="936" t="s">
        <v>1950</v>
      </c>
      <c r="C634" s="937"/>
    </row>
    <row r="635" spans="1:3" ht="38.25" x14ac:dyDescent="0.2">
      <c r="A635" s="117" t="s">
        <v>1951</v>
      </c>
      <c r="B635" s="119" t="s">
        <v>2388</v>
      </c>
      <c r="C635" s="121">
        <v>333</v>
      </c>
    </row>
    <row r="636" spans="1:3" ht="25.5" x14ac:dyDescent="0.2">
      <c r="A636" s="117" t="s">
        <v>1952</v>
      </c>
      <c r="B636" s="119" t="s">
        <v>2389</v>
      </c>
      <c r="C636" s="121">
        <v>191</v>
      </c>
    </row>
    <row r="637" spans="1:3" x14ac:dyDescent="0.2">
      <c r="A637" s="117" t="s">
        <v>1953</v>
      </c>
      <c r="B637" s="119" t="s">
        <v>2193</v>
      </c>
      <c r="C637" s="121">
        <v>343</v>
      </c>
    </row>
    <row r="638" spans="1:3" ht="38.25" x14ac:dyDescent="0.2">
      <c r="A638" s="117" t="s">
        <v>1954</v>
      </c>
      <c r="B638" s="119" t="s">
        <v>2390</v>
      </c>
      <c r="C638" s="121">
        <v>319</v>
      </c>
    </row>
    <row r="639" spans="1:3" ht="25.5" x14ac:dyDescent="0.2">
      <c r="A639" s="117" t="s">
        <v>1955</v>
      </c>
      <c r="B639" s="119" t="s">
        <v>2391</v>
      </c>
      <c r="C639" s="121">
        <v>309</v>
      </c>
    </row>
    <row r="640" spans="1:3" ht="25.5" x14ac:dyDescent="0.2">
      <c r="A640" s="117" t="s">
        <v>1956</v>
      </c>
      <c r="B640" s="119" t="s">
        <v>2392</v>
      </c>
      <c r="C640" s="121">
        <v>275</v>
      </c>
    </row>
    <row r="641" spans="1:3" ht="63.75" x14ac:dyDescent="0.2">
      <c r="A641" s="117" t="s">
        <v>1957</v>
      </c>
      <c r="B641" s="119" t="s">
        <v>2393</v>
      </c>
      <c r="C641" s="121">
        <v>371</v>
      </c>
    </row>
    <row r="642" spans="1:3" ht="25.5" x14ac:dyDescent="0.2">
      <c r="A642" s="117" t="s">
        <v>1958</v>
      </c>
      <c r="B642" s="119" t="s">
        <v>2394</v>
      </c>
      <c r="C642" s="121">
        <v>495</v>
      </c>
    </row>
    <row r="643" spans="1:3" x14ac:dyDescent="0.2">
      <c r="A643" s="125"/>
      <c r="B643" s="125"/>
      <c r="C643" s="126"/>
    </row>
    <row r="644" spans="1:3" ht="52.5" customHeight="1" x14ac:dyDescent="0.2">
      <c r="A644" s="938" t="s">
        <v>1350</v>
      </c>
      <c r="B644" s="938"/>
      <c r="C644" s="938"/>
    </row>
    <row r="645" spans="1:3" x14ac:dyDescent="0.2">
      <c r="A645" s="867"/>
      <c r="B645" s="867"/>
      <c r="C645" s="868"/>
    </row>
    <row r="646" spans="1:3" x14ac:dyDescent="0.2">
      <c r="A646" s="867"/>
      <c r="B646" s="867"/>
      <c r="C646" s="868"/>
    </row>
    <row r="647" spans="1:3" x14ac:dyDescent="0.2">
      <c r="A647" s="867"/>
      <c r="B647" s="867"/>
      <c r="C647" s="868"/>
    </row>
    <row r="648" spans="1:3" x14ac:dyDescent="0.2">
      <c r="A648" s="867"/>
      <c r="B648" s="867"/>
      <c r="C648" s="868"/>
    </row>
    <row r="649" spans="1:3" x14ac:dyDescent="0.2">
      <c r="A649" s="867"/>
      <c r="B649" s="867"/>
      <c r="C649" s="868"/>
    </row>
    <row r="650" spans="1:3" x14ac:dyDescent="0.2">
      <c r="A650" s="867"/>
      <c r="B650" s="867"/>
      <c r="C650" s="868"/>
    </row>
    <row r="651" spans="1:3" x14ac:dyDescent="0.2">
      <c r="A651" s="867"/>
      <c r="B651" s="867"/>
      <c r="C651" s="868"/>
    </row>
    <row r="652" spans="1:3" x14ac:dyDescent="0.2">
      <c r="A652" s="867"/>
      <c r="B652" s="867"/>
      <c r="C652" s="868"/>
    </row>
    <row r="653" spans="1:3" x14ac:dyDescent="0.2">
      <c r="A653" s="867"/>
      <c r="B653" s="867"/>
      <c r="C653" s="868"/>
    </row>
    <row r="654" spans="1:3" x14ac:dyDescent="0.2">
      <c r="A654" s="867"/>
      <c r="B654" s="867"/>
      <c r="C654" s="868"/>
    </row>
    <row r="655" spans="1:3" x14ac:dyDescent="0.2">
      <c r="A655" s="867"/>
      <c r="B655" s="867"/>
      <c r="C655" s="868"/>
    </row>
    <row r="656" spans="1:3" x14ac:dyDescent="0.2">
      <c r="A656" s="867"/>
      <c r="B656" s="867"/>
      <c r="C656" s="868"/>
    </row>
    <row r="657" spans="1:3" x14ac:dyDescent="0.2">
      <c r="A657" s="867"/>
      <c r="B657" s="867"/>
      <c r="C657" s="868"/>
    </row>
    <row r="658" spans="1:3" x14ac:dyDescent="0.2">
      <c r="A658" s="867"/>
      <c r="B658" s="867"/>
      <c r="C658" s="868"/>
    </row>
    <row r="659" spans="1:3" x14ac:dyDescent="0.2">
      <c r="A659" s="867"/>
      <c r="B659" s="867"/>
      <c r="C659" s="868"/>
    </row>
    <row r="660" spans="1:3" x14ac:dyDescent="0.2">
      <c r="A660" s="867"/>
      <c r="B660" s="867"/>
      <c r="C660" s="868"/>
    </row>
    <row r="661" spans="1:3" x14ac:dyDescent="0.2">
      <c r="A661" s="867"/>
      <c r="B661" s="867"/>
      <c r="C661" s="868"/>
    </row>
    <row r="662" spans="1:3" x14ac:dyDescent="0.2">
      <c r="A662" s="867"/>
      <c r="B662" s="867"/>
      <c r="C662" s="868"/>
    </row>
    <row r="663" spans="1:3" x14ac:dyDescent="0.2">
      <c r="A663" s="867"/>
      <c r="B663" s="867"/>
      <c r="C663" s="868"/>
    </row>
    <row r="664" spans="1:3" x14ac:dyDescent="0.2">
      <c r="A664" s="867"/>
      <c r="B664" s="867"/>
      <c r="C664" s="868"/>
    </row>
    <row r="665" spans="1:3" x14ac:dyDescent="0.2">
      <c r="A665" s="867"/>
      <c r="B665" s="867"/>
      <c r="C665" s="868"/>
    </row>
    <row r="666" spans="1:3" x14ac:dyDescent="0.2">
      <c r="A666" s="867"/>
      <c r="B666" s="867"/>
      <c r="C666" s="868"/>
    </row>
    <row r="667" spans="1:3" x14ac:dyDescent="0.2">
      <c r="A667" s="867"/>
      <c r="B667" s="867"/>
      <c r="C667" s="868"/>
    </row>
    <row r="668" spans="1:3" x14ac:dyDescent="0.2">
      <c r="A668" s="867"/>
      <c r="B668" s="867"/>
      <c r="C668" s="868"/>
    </row>
    <row r="669" spans="1:3" x14ac:dyDescent="0.2">
      <c r="A669" s="867"/>
      <c r="B669" s="867"/>
      <c r="C669" s="868"/>
    </row>
    <row r="670" spans="1:3" x14ac:dyDescent="0.2">
      <c r="A670" s="867"/>
      <c r="B670" s="867"/>
      <c r="C670" s="868"/>
    </row>
    <row r="671" spans="1:3" x14ac:dyDescent="0.2">
      <c r="A671" s="867"/>
      <c r="B671" s="867"/>
      <c r="C671" s="868"/>
    </row>
    <row r="672" spans="1:3" x14ac:dyDescent="0.2">
      <c r="A672" s="867"/>
      <c r="B672" s="867"/>
      <c r="C672" s="868"/>
    </row>
    <row r="673" spans="1:3" x14ac:dyDescent="0.2">
      <c r="A673" s="867"/>
      <c r="B673" s="867"/>
      <c r="C673" s="868"/>
    </row>
    <row r="674" spans="1:3" x14ac:dyDescent="0.2">
      <c r="A674" s="867"/>
      <c r="B674" s="867"/>
      <c r="C674" s="868"/>
    </row>
    <row r="675" spans="1:3" x14ac:dyDescent="0.2">
      <c r="A675" s="867"/>
      <c r="B675" s="867"/>
      <c r="C675" s="868"/>
    </row>
    <row r="676" spans="1:3" x14ac:dyDescent="0.2">
      <c r="A676" s="867"/>
      <c r="B676" s="867"/>
      <c r="C676" s="868"/>
    </row>
    <row r="677" spans="1:3" x14ac:dyDescent="0.2">
      <c r="A677" s="867"/>
      <c r="B677" s="867"/>
      <c r="C677" s="868"/>
    </row>
    <row r="678" spans="1:3" x14ac:dyDescent="0.2">
      <c r="A678" s="867"/>
      <c r="B678" s="867"/>
      <c r="C678" s="868"/>
    </row>
    <row r="679" spans="1:3" x14ac:dyDescent="0.2">
      <c r="A679" s="867"/>
      <c r="B679" s="867"/>
      <c r="C679" s="868"/>
    </row>
    <row r="680" spans="1:3" x14ac:dyDescent="0.2">
      <c r="A680" s="867"/>
      <c r="B680" s="867"/>
      <c r="C680" s="868"/>
    </row>
    <row r="681" spans="1:3" x14ac:dyDescent="0.2">
      <c r="A681" s="867"/>
      <c r="B681" s="867"/>
      <c r="C681" s="868"/>
    </row>
    <row r="682" spans="1:3" x14ac:dyDescent="0.2">
      <c r="A682" s="867"/>
      <c r="B682" s="867"/>
      <c r="C682" s="868"/>
    </row>
    <row r="683" spans="1:3" x14ac:dyDescent="0.2">
      <c r="A683" s="867"/>
      <c r="B683" s="867"/>
      <c r="C683" s="868"/>
    </row>
    <row r="684" spans="1:3" x14ac:dyDescent="0.2">
      <c r="A684" s="867"/>
      <c r="B684" s="867"/>
      <c r="C684" s="868"/>
    </row>
    <row r="685" spans="1:3" x14ac:dyDescent="0.2">
      <c r="A685" s="867"/>
      <c r="B685" s="867"/>
      <c r="C685" s="868"/>
    </row>
    <row r="686" spans="1:3" x14ac:dyDescent="0.2">
      <c r="A686" s="867"/>
      <c r="B686" s="867"/>
      <c r="C686" s="868"/>
    </row>
    <row r="687" spans="1:3" x14ac:dyDescent="0.2">
      <c r="A687" s="867"/>
      <c r="B687" s="867"/>
      <c r="C687" s="868"/>
    </row>
    <row r="688" spans="1:3" x14ac:dyDescent="0.2">
      <c r="A688" s="867"/>
      <c r="B688" s="867"/>
      <c r="C688" s="868"/>
    </row>
    <row r="689" spans="1:3" x14ac:dyDescent="0.2">
      <c r="A689" s="867"/>
      <c r="B689" s="867"/>
      <c r="C689" s="868"/>
    </row>
    <row r="690" spans="1:3" x14ac:dyDescent="0.2">
      <c r="A690" s="867"/>
      <c r="B690" s="867"/>
      <c r="C690" s="868"/>
    </row>
    <row r="691" spans="1:3" x14ac:dyDescent="0.2">
      <c r="A691" s="867"/>
      <c r="B691" s="867"/>
      <c r="C691" s="868"/>
    </row>
    <row r="692" spans="1:3" x14ac:dyDescent="0.2">
      <c r="A692" s="867"/>
      <c r="B692" s="867"/>
      <c r="C692" s="868"/>
    </row>
    <row r="693" spans="1:3" x14ac:dyDescent="0.2">
      <c r="A693" s="867"/>
      <c r="B693" s="867"/>
      <c r="C693" s="868"/>
    </row>
    <row r="694" spans="1:3" x14ac:dyDescent="0.2">
      <c r="A694" s="867"/>
      <c r="B694" s="867"/>
      <c r="C694" s="868"/>
    </row>
    <row r="695" spans="1:3" x14ac:dyDescent="0.2">
      <c r="A695" s="867"/>
      <c r="B695" s="867"/>
      <c r="C695" s="868"/>
    </row>
    <row r="696" spans="1:3" x14ac:dyDescent="0.2">
      <c r="A696" s="867"/>
      <c r="B696" s="867"/>
      <c r="C696" s="868"/>
    </row>
    <row r="697" spans="1:3" x14ac:dyDescent="0.2">
      <c r="A697" s="867"/>
      <c r="B697" s="867"/>
      <c r="C697" s="868"/>
    </row>
    <row r="698" spans="1:3" x14ac:dyDescent="0.2">
      <c r="A698" s="867"/>
      <c r="B698" s="867"/>
      <c r="C698" s="868"/>
    </row>
    <row r="699" spans="1:3" x14ac:dyDescent="0.2">
      <c r="A699" s="867"/>
      <c r="B699" s="867"/>
      <c r="C699" s="868"/>
    </row>
    <row r="700" spans="1:3" x14ac:dyDescent="0.2">
      <c r="A700" s="867"/>
      <c r="B700" s="867"/>
      <c r="C700" s="868"/>
    </row>
    <row r="701" spans="1:3" x14ac:dyDescent="0.2">
      <c r="A701" s="867"/>
      <c r="B701" s="867"/>
      <c r="C701" s="868"/>
    </row>
    <row r="702" spans="1:3" x14ac:dyDescent="0.2">
      <c r="A702" s="867"/>
      <c r="B702" s="867"/>
      <c r="C702" s="868"/>
    </row>
    <row r="703" spans="1:3" x14ac:dyDescent="0.2">
      <c r="A703" s="867"/>
      <c r="B703" s="867"/>
      <c r="C703" s="868"/>
    </row>
    <row r="704" spans="1:3" x14ac:dyDescent="0.2">
      <c r="A704" s="867"/>
      <c r="B704" s="867"/>
      <c r="C704" s="868"/>
    </row>
    <row r="705" spans="1:3" x14ac:dyDescent="0.2">
      <c r="A705" s="867"/>
      <c r="B705" s="867"/>
      <c r="C705" s="868"/>
    </row>
    <row r="706" spans="1:3" x14ac:dyDescent="0.2">
      <c r="A706" s="867"/>
      <c r="B706" s="867"/>
      <c r="C706" s="868"/>
    </row>
    <row r="707" spans="1:3" x14ac:dyDescent="0.2">
      <c r="A707" s="867"/>
      <c r="B707" s="867"/>
      <c r="C707" s="868"/>
    </row>
    <row r="708" spans="1:3" x14ac:dyDescent="0.2">
      <c r="A708" s="867"/>
      <c r="B708" s="867"/>
      <c r="C708" s="868"/>
    </row>
    <row r="709" spans="1:3" x14ac:dyDescent="0.2">
      <c r="A709" s="867"/>
      <c r="B709" s="867"/>
      <c r="C709" s="868"/>
    </row>
    <row r="710" spans="1:3" x14ac:dyDescent="0.2">
      <c r="A710" s="867"/>
      <c r="B710" s="867"/>
      <c r="C710" s="868"/>
    </row>
    <row r="711" spans="1:3" x14ac:dyDescent="0.2">
      <c r="A711" s="867"/>
      <c r="B711" s="867"/>
      <c r="C711" s="868"/>
    </row>
    <row r="712" spans="1:3" x14ac:dyDescent="0.2">
      <c r="A712" s="867"/>
      <c r="B712" s="867"/>
      <c r="C712" s="868"/>
    </row>
    <row r="713" spans="1:3" x14ac:dyDescent="0.2">
      <c r="A713" s="867"/>
      <c r="B713" s="867"/>
      <c r="C713" s="868"/>
    </row>
    <row r="714" spans="1:3" x14ac:dyDescent="0.2">
      <c r="A714" s="867"/>
      <c r="B714" s="867"/>
      <c r="C714" s="868"/>
    </row>
    <row r="715" spans="1:3" x14ac:dyDescent="0.2">
      <c r="A715" s="867"/>
      <c r="B715" s="867"/>
      <c r="C715" s="868"/>
    </row>
    <row r="716" spans="1:3" x14ac:dyDescent="0.2">
      <c r="A716" s="867"/>
      <c r="B716" s="867"/>
      <c r="C716" s="868"/>
    </row>
    <row r="717" spans="1:3" x14ac:dyDescent="0.2">
      <c r="A717" s="867"/>
      <c r="B717" s="867"/>
      <c r="C717" s="868"/>
    </row>
    <row r="718" spans="1:3" x14ac:dyDescent="0.2">
      <c r="A718" s="867"/>
      <c r="B718" s="867"/>
      <c r="C718" s="868"/>
    </row>
    <row r="719" spans="1:3" x14ac:dyDescent="0.2">
      <c r="A719" s="867"/>
      <c r="B719" s="867"/>
      <c r="C719" s="868"/>
    </row>
    <row r="720" spans="1:3" x14ac:dyDescent="0.2">
      <c r="A720" s="867"/>
      <c r="B720" s="867"/>
      <c r="C720" s="868"/>
    </row>
    <row r="721" spans="1:3" x14ac:dyDescent="0.2">
      <c r="A721" s="867"/>
      <c r="B721" s="867"/>
      <c r="C721" s="868"/>
    </row>
    <row r="722" spans="1:3" x14ac:dyDescent="0.2">
      <c r="A722" s="867"/>
      <c r="B722" s="867"/>
      <c r="C722" s="868"/>
    </row>
    <row r="723" spans="1:3" x14ac:dyDescent="0.2">
      <c r="A723" s="867"/>
      <c r="B723" s="867"/>
      <c r="C723" s="868"/>
    </row>
    <row r="724" spans="1:3" x14ac:dyDescent="0.2">
      <c r="A724" s="867"/>
      <c r="B724" s="867"/>
      <c r="C724" s="868"/>
    </row>
    <row r="725" spans="1:3" x14ac:dyDescent="0.2">
      <c r="A725" s="867"/>
      <c r="B725" s="867"/>
      <c r="C725" s="868"/>
    </row>
    <row r="726" spans="1:3" x14ac:dyDescent="0.2">
      <c r="A726" s="867"/>
      <c r="B726" s="867"/>
      <c r="C726" s="868"/>
    </row>
    <row r="727" spans="1:3" x14ac:dyDescent="0.2">
      <c r="A727" s="867"/>
      <c r="B727" s="867"/>
      <c r="C727" s="868"/>
    </row>
    <row r="728" spans="1:3" x14ac:dyDescent="0.2">
      <c r="A728" s="867"/>
      <c r="B728" s="867"/>
      <c r="C728" s="868"/>
    </row>
    <row r="729" spans="1:3" x14ac:dyDescent="0.2">
      <c r="A729" s="867"/>
      <c r="B729" s="867"/>
      <c r="C729" s="868"/>
    </row>
    <row r="730" spans="1:3" x14ac:dyDescent="0.2">
      <c r="A730" s="867"/>
      <c r="B730" s="867"/>
      <c r="C730" s="868"/>
    </row>
    <row r="731" spans="1:3" x14ac:dyDescent="0.2">
      <c r="A731" s="867"/>
      <c r="B731" s="867"/>
      <c r="C731" s="868"/>
    </row>
    <row r="732" spans="1:3" x14ac:dyDescent="0.2">
      <c r="A732" s="867"/>
      <c r="B732" s="867"/>
      <c r="C732" s="868"/>
    </row>
    <row r="733" spans="1:3" x14ac:dyDescent="0.2">
      <c r="A733" s="867"/>
      <c r="B733" s="867"/>
      <c r="C733" s="868"/>
    </row>
    <row r="734" spans="1:3" x14ac:dyDescent="0.2">
      <c r="A734" s="867"/>
      <c r="B734" s="867"/>
      <c r="C734" s="868"/>
    </row>
    <row r="735" spans="1:3" x14ac:dyDescent="0.2">
      <c r="A735" s="867"/>
      <c r="B735" s="867"/>
      <c r="C735" s="868"/>
    </row>
    <row r="736" spans="1:3" x14ac:dyDescent="0.2">
      <c r="A736" s="867"/>
      <c r="B736" s="867"/>
      <c r="C736" s="868"/>
    </row>
    <row r="737" spans="1:3" x14ac:dyDescent="0.2">
      <c r="A737" s="867"/>
      <c r="B737" s="867"/>
      <c r="C737" s="868"/>
    </row>
    <row r="738" spans="1:3" x14ac:dyDescent="0.2">
      <c r="A738" s="867"/>
      <c r="B738" s="867"/>
      <c r="C738" s="868"/>
    </row>
    <row r="739" spans="1:3" x14ac:dyDescent="0.2">
      <c r="A739" s="867"/>
      <c r="B739" s="867"/>
      <c r="C739" s="868"/>
    </row>
    <row r="740" spans="1:3" x14ac:dyDescent="0.2">
      <c r="A740" s="867"/>
      <c r="B740" s="867"/>
      <c r="C740" s="868"/>
    </row>
    <row r="741" spans="1:3" x14ac:dyDescent="0.2">
      <c r="A741" s="867"/>
      <c r="B741" s="867"/>
      <c r="C741" s="868"/>
    </row>
    <row r="742" spans="1:3" x14ac:dyDescent="0.2">
      <c r="A742" s="867"/>
      <c r="B742" s="867"/>
      <c r="C742" s="868"/>
    </row>
    <row r="743" spans="1:3" x14ac:dyDescent="0.2">
      <c r="A743" s="867"/>
      <c r="B743" s="867"/>
      <c r="C743" s="868"/>
    </row>
    <row r="744" spans="1:3" x14ac:dyDescent="0.2">
      <c r="A744" s="867"/>
      <c r="B744" s="867"/>
      <c r="C744" s="868"/>
    </row>
    <row r="745" spans="1:3" x14ac:dyDescent="0.2">
      <c r="A745" s="867"/>
      <c r="B745" s="867"/>
      <c r="C745" s="868"/>
    </row>
    <row r="746" spans="1:3" x14ac:dyDescent="0.2">
      <c r="A746" s="867"/>
      <c r="B746" s="867"/>
      <c r="C746" s="868"/>
    </row>
    <row r="747" spans="1:3" x14ac:dyDescent="0.2">
      <c r="A747" s="867"/>
      <c r="B747" s="868"/>
    </row>
    <row r="748" spans="1:3" x14ac:dyDescent="0.2">
      <c r="A748" s="867"/>
      <c r="B748" s="868"/>
    </row>
    <row r="749" spans="1:3" x14ac:dyDescent="0.2">
      <c r="A749" s="867"/>
      <c r="B749" s="868"/>
    </row>
    <row r="750" spans="1:3" x14ac:dyDescent="0.2">
      <c r="A750" s="867"/>
      <c r="B750" s="868"/>
    </row>
    <row r="751" spans="1:3" x14ac:dyDescent="0.2">
      <c r="A751" s="867"/>
      <c r="B751" s="868"/>
    </row>
    <row r="752" spans="1:3" x14ac:dyDescent="0.2">
      <c r="A752" s="867"/>
      <c r="B752" s="868"/>
    </row>
    <row r="753" spans="1:2" x14ac:dyDescent="0.2">
      <c r="A753" s="867"/>
      <c r="B753" s="868"/>
    </row>
    <row r="754" spans="1:2" x14ac:dyDescent="0.2">
      <c r="A754" s="867"/>
      <c r="B754" s="868"/>
    </row>
    <row r="755" spans="1:2" x14ac:dyDescent="0.2">
      <c r="A755" s="867"/>
      <c r="B755" s="868"/>
    </row>
    <row r="756" spans="1:2" x14ac:dyDescent="0.2">
      <c r="A756" s="867"/>
      <c r="B756" s="868"/>
    </row>
    <row r="757" spans="1:2" x14ac:dyDescent="0.2">
      <c r="A757" s="867"/>
      <c r="B757" s="868"/>
    </row>
    <row r="758" spans="1:2" x14ac:dyDescent="0.2">
      <c r="A758" s="867"/>
      <c r="B758" s="868"/>
    </row>
    <row r="759" spans="1:2" x14ac:dyDescent="0.2">
      <c r="A759" s="867"/>
      <c r="B759" s="868"/>
    </row>
    <row r="760" spans="1:2" x14ac:dyDescent="0.2">
      <c r="A760" s="867"/>
      <c r="B760" s="868"/>
    </row>
    <row r="761" spans="1:2" x14ac:dyDescent="0.2">
      <c r="A761" s="867"/>
      <c r="B761" s="868"/>
    </row>
    <row r="762" spans="1:2" x14ac:dyDescent="0.2">
      <c r="A762" s="867"/>
      <c r="B762" s="868"/>
    </row>
    <row r="763" spans="1:2" x14ac:dyDescent="0.2">
      <c r="A763" s="867"/>
      <c r="B763" s="868"/>
    </row>
    <row r="764" spans="1:2" x14ac:dyDescent="0.2">
      <c r="A764" s="867"/>
      <c r="B764" s="868"/>
    </row>
    <row r="765" spans="1:2" x14ac:dyDescent="0.2">
      <c r="A765" s="867"/>
      <c r="B765" s="868"/>
    </row>
    <row r="766" spans="1:2" x14ac:dyDescent="0.2">
      <c r="A766" s="867"/>
      <c r="B766" s="868"/>
    </row>
    <row r="767" spans="1:2" x14ac:dyDescent="0.2">
      <c r="A767" s="867"/>
      <c r="B767" s="868"/>
    </row>
    <row r="768" spans="1:2" x14ac:dyDescent="0.2">
      <c r="A768" s="867"/>
      <c r="B768" s="868"/>
    </row>
    <row r="769" spans="1:2" x14ac:dyDescent="0.2">
      <c r="A769" s="867"/>
      <c r="B769" s="868"/>
    </row>
    <row r="770" spans="1:2" x14ac:dyDescent="0.2">
      <c r="A770" s="867"/>
      <c r="B770" s="868"/>
    </row>
    <row r="771" spans="1:2" x14ac:dyDescent="0.2">
      <c r="A771" s="867"/>
      <c r="B771" s="868"/>
    </row>
    <row r="772" spans="1:2" x14ac:dyDescent="0.2">
      <c r="A772" s="867"/>
      <c r="B772" s="868"/>
    </row>
    <row r="773" spans="1:2" x14ac:dyDescent="0.2">
      <c r="A773" s="867"/>
      <c r="B773" s="868"/>
    </row>
    <row r="774" spans="1:2" x14ac:dyDescent="0.2">
      <c r="A774" s="867"/>
      <c r="B774" s="868"/>
    </row>
    <row r="775" spans="1:2" x14ac:dyDescent="0.2">
      <c r="A775" s="867"/>
      <c r="B775" s="868"/>
    </row>
    <row r="776" spans="1:2" x14ac:dyDescent="0.2">
      <c r="A776" s="867"/>
      <c r="B776" s="868"/>
    </row>
    <row r="777" spans="1:2" x14ac:dyDescent="0.2">
      <c r="A777" s="867"/>
      <c r="B777" s="868"/>
    </row>
    <row r="778" spans="1:2" x14ac:dyDescent="0.2">
      <c r="A778" s="867"/>
      <c r="B778" s="868"/>
    </row>
    <row r="779" spans="1:2" x14ac:dyDescent="0.2">
      <c r="A779" s="867"/>
      <c r="B779" s="868"/>
    </row>
    <row r="780" spans="1:2" x14ac:dyDescent="0.2">
      <c r="A780" s="867"/>
      <c r="B780" s="868"/>
    </row>
    <row r="781" spans="1:2" x14ac:dyDescent="0.2">
      <c r="A781" s="867"/>
      <c r="B781" s="868"/>
    </row>
    <row r="782" spans="1:2" x14ac:dyDescent="0.2">
      <c r="A782" s="867"/>
      <c r="B782" s="868"/>
    </row>
    <row r="783" spans="1:2" x14ac:dyDescent="0.2">
      <c r="A783" s="867"/>
      <c r="B783" s="868"/>
    </row>
    <row r="784" spans="1:2" x14ac:dyDescent="0.2">
      <c r="A784" s="867"/>
      <c r="B784" s="868"/>
    </row>
    <row r="785" spans="1:2" x14ac:dyDescent="0.2">
      <c r="A785" s="867"/>
      <c r="B785" s="868"/>
    </row>
    <row r="786" spans="1:2" x14ac:dyDescent="0.2">
      <c r="A786" s="867"/>
      <c r="B786" s="868"/>
    </row>
    <row r="787" spans="1:2" x14ac:dyDescent="0.2">
      <c r="A787" s="867"/>
      <c r="B787" s="868"/>
    </row>
    <row r="788" spans="1:2" x14ac:dyDescent="0.2">
      <c r="A788" s="867"/>
      <c r="B788" s="868"/>
    </row>
    <row r="789" spans="1:2" x14ac:dyDescent="0.2">
      <c r="A789" s="867"/>
      <c r="B789" s="868"/>
    </row>
    <row r="790" spans="1:2" x14ac:dyDescent="0.2">
      <c r="A790" s="867"/>
      <c r="B790" s="868"/>
    </row>
    <row r="791" spans="1:2" x14ac:dyDescent="0.2">
      <c r="A791" s="867"/>
      <c r="B791" s="868"/>
    </row>
    <row r="792" spans="1:2" x14ac:dyDescent="0.2">
      <c r="A792" s="867"/>
      <c r="B792" s="868"/>
    </row>
    <row r="793" spans="1:2" x14ac:dyDescent="0.2">
      <c r="A793" s="867"/>
      <c r="B793" s="868"/>
    </row>
    <row r="794" spans="1:2" x14ac:dyDescent="0.2">
      <c r="A794" s="867"/>
      <c r="B794" s="868"/>
    </row>
    <row r="795" spans="1:2" x14ac:dyDescent="0.2">
      <c r="A795" s="867"/>
      <c r="B795" s="868"/>
    </row>
    <row r="796" spans="1:2" x14ac:dyDescent="0.2">
      <c r="A796" s="867"/>
      <c r="B796" s="868"/>
    </row>
    <row r="797" spans="1:2" x14ac:dyDescent="0.2">
      <c r="A797" s="867"/>
      <c r="B797" s="868"/>
    </row>
    <row r="798" spans="1:2" x14ac:dyDescent="0.2">
      <c r="A798" s="867"/>
      <c r="B798" s="868"/>
    </row>
    <row r="799" spans="1:2" x14ac:dyDescent="0.2">
      <c r="A799" s="867"/>
      <c r="B799" s="868"/>
    </row>
    <row r="800" spans="1:2" x14ac:dyDescent="0.2">
      <c r="A800" s="867"/>
      <c r="B800" s="868"/>
    </row>
    <row r="801" spans="1:2" x14ac:dyDescent="0.2">
      <c r="A801" s="867"/>
      <c r="B801" s="868"/>
    </row>
    <row r="802" spans="1:2" x14ac:dyDescent="0.2">
      <c r="A802" s="867"/>
      <c r="B802" s="868"/>
    </row>
    <row r="803" spans="1:2" x14ac:dyDescent="0.2">
      <c r="A803" s="867"/>
      <c r="B803" s="868"/>
    </row>
    <row r="804" spans="1:2" x14ac:dyDescent="0.2">
      <c r="A804" s="867"/>
      <c r="B804" s="868"/>
    </row>
    <row r="805" spans="1:2" x14ac:dyDescent="0.2">
      <c r="A805" s="867"/>
      <c r="B805" s="868"/>
    </row>
    <row r="806" spans="1:2" x14ac:dyDescent="0.2">
      <c r="A806" s="867"/>
      <c r="B806" s="868"/>
    </row>
    <row r="807" spans="1:2" x14ac:dyDescent="0.2">
      <c r="A807" s="867"/>
      <c r="B807" s="868"/>
    </row>
    <row r="808" spans="1:2" x14ac:dyDescent="0.2">
      <c r="A808" s="867"/>
      <c r="B808" s="868"/>
    </row>
    <row r="809" spans="1:2" x14ac:dyDescent="0.2">
      <c r="A809" s="867"/>
      <c r="B809" s="868"/>
    </row>
    <row r="810" spans="1:2" x14ac:dyDescent="0.2">
      <c r="A810" s="867"/>
      <c r="B810" s="868"/>
    </row>
    <row r="811" spans="1:2" x14ac:dyDescent="0.2">
      <c r="A811" s="867"/>
      <c r="B811" s="868"/>
    </row>
    <row r="812" spans="1:2" x14ac:dyDescent="0.2">
      <c r="A812" s="867"/>
      <c r="B812" s="868"/>
    </row>
    <row r="813" spans="1:2" x14ac:dyDescent="0.2">
      <c r="A813" s="867"/>
      <c r="B813" s="868"/>
    </row>
    <row r="814" spans="1:2" x14ac:dyDescent="0.2">
      <c r="A814" s="867"/>
      <c r="B814" s="868"/>
    </row>
    <row r="815" spans="1:2" x14ac:dyDescent="0.2">
      <c r="A815" s="867"/>
      <c r="B815" s="868"/>
    </row>
  </sheetData>
  <mergeCells count="193">
    <mergeCell ref="A631:A632"/>
    <mergeCell ref="C631:C632"/>
    <mergeCell ref="B634:C634"/>
    <mergeCell ref="A644:C644"/>
    <mergeCell ref="B1:C1"/>
    <mergeCell ref="B2:C2"/>
    <mergeCell ref="B414:C414"/>
    <mergeCell ref="B422:C422"/>
    <mergeCell ref="B479:C479"/>
    <mergeCell ref="B489:C489"/>
    <mergeCell ref="B531:C531"/>
    <mergeCell ref="B573:C573"/>
    <mergeCell ref="B575:C575"/>
    <mergeCell ref="B581:C581"/>
    <mergeCell ref="B600:C600"/>
    <mergeCell ref="C219:C220"/>
    <mergeCell ref="B246:C246"/>
    <mergeCell ref="B279:C279"/>
    <mergeCell ref="B285:C285"/>
    <mergeCell ref="B312:C312"/>
    <mergeCell ref="B356:C356"/>
    <mergeCell ref="B360:C360"/>
    <mergeCell ref="B366:C366"/>
    <mergeCell ref="B372:C372"/>
    <mergeCell ref="C187:C188"/>
    <mergeCell ref="C189:C190"/>
    <mergeCell ref="C192:C193"/>
    <mergeCell ref="C194:C195"/>
    <mergeCell ref="C196:C197"/>
    <mergeCell ref="B199:C199"/>
    <mergeCell ref="B204:C204"/>
    <mergeCell ref="A215:A216"/>
    <mergeCell ref="C215:C216"/>
    <mergeCell ref="A196:A197"/>
    <mergeCell ref="C166:C167"/>
    <mergeCell ref="C168:C169"/>
    <mergeCell ref="C170:C171"/>
    <mergeCell ref="B176:C176"/>
    <mergeCell ref="B178:C178"/>
    <mergeCell ref="C179:C180"/>
    <mergeCell ref="C181:C182"/>
    <mergeCell ref="C183:C184"/>
    <mergeCell ref="C185:C186"/>
    <mergeCell ref="C145:C146"/>
    <mergeCell ref="C147:C148"/>
    <mergeCell ref="C150:C151"/>
    <mergeCell ref="B155:C155"/>
    <mergeCell ref="C157:C158"/>
    <mergeCell ref="B159:C159"/>
    <mergeCell ref="C160:C161"/>
    <mergeCell ref="C162:C163"/>
    <mergeCell ref="C164:C165"/>
    <mergeCell ref="C128:C129"/>
    <mergeCell ref="C130:C131"/>
    <mergeCell ref="B132:C132"/>
    <mergeCell ref="B133:C133"/>
    <mergeCell ref="C135:C136"/>
    <mergeCell ref="B138:C138"/>
    <mergeCell ref="C139:C140"/>
    <mergeCell ref="C141:C142"/>
    <mergeCell ref="C143:C144"/>
    <mergeCell ref="B602:C602"/>
    <mergeCell ref="A603:A604"/>
    <mergeCell ref="C603:C604"/>
    <mergeCell ref="B612:C612"/>
    <mergeCell ref="B613:C613"/>
    <mergeCell ref="B380:C380"/>
    <mergeCell ref="B384:C384"/>
    <mergeCell ref="B386:C386"/>
    <mergeCell ref="A411:C411"/>
    <mergeCell ref="A412:A413"/>
    <mergeCell ref="B412:B413"/>
    <mergeCell ref="C412:C413"/>
    <mergeCell ref="A219:A220"/>
    <mergeCell ref="A189:A190"/>
    <mergeCell ref="A192:A193"/>
    <mergeCell ref="A194:A195"/>
    <mergeCell ref="A183:A184"/>
    <mergeCell ref="A185:A186"/>
    <mergeCell ref="A187:A188"/>
    <mergeCell ref="A179:A180"/>
    <mergeCell ref="A181:A182"/>
    <mergeCell ref="A168:A169"/>
    <mergeCell ref="A170:A171"/>
    <mergeCell ref="A162:A163"/>
    <mergeCell ref="A164:A165"/>
    <mergeCell ref="A166:A167"/>
    <mergeCell ref="A157:A158"/>
    <mergeCell ref="A160:A161"/>
    <mergeCell ref="A147:A148"/>
    <mergeCell ref="A150:A151"/>
    <mergeCell ref="A141:A142"/>
    <mergeCell ref="A143:A144"/>
    <mergeCell ref="A145:A146"/>
    <mergeCell ref="A135:A136"/>
    <mergeCell ref="A139:A140"/>
    <mergeCell ref="A128:A129"/>
    <mergeCell ref="A130:A131"/>
    <mergeCell ref="A122:A123"/>
    <mergeCell ref="A124:A125"/>
    <mergeCell ref="A126:A127"/>
    <mergeCell ref="A118:A119"/>
    <mergeCell ref="A120:A121"/>
    <mergeCell ref="B117:C117"/>
    <mergeCell ref="C118:C119"/>
    <mergeCell ref="C120:C121"/>
    <mergeCell ref="C122:C123"/>
    <mergeCell ref="C124:C125"/>
    <mergeCell ref="C126:C127"/>
    <mergeCell ref="A111:A112"/>
    <mergeCell ref="A115:A116"/>
    <mergeCell ref="C111:C112"/>
    <mergeCell ref="A105:A106"/>
    <mergeCell ref="A107:A108"/>
    <mergeCell ref="A109:A110"/>
    <mergeCell ref="B113:C113"/>
    <mergeCell ref="C115:C116"/>
    <mergeCell ref="A99:A100"/>
    <mergeCell ref="A101:A102"/>
    <mergeCell ref="A103:A104"/>
    <mergeCell ref="A93:A94"/>
    <mergeCell ref="A95:A96"/>
    <mergeCell ref="C95:C96"/>
    <mergeCell ref="B97:C97"/>
    <mergeCell ref="C99:C100"/>
    <mergeCell ref="C101:C102"/>
    <mergeCell ref="C103:C104"/>
    <mergeCell ref="C105:C106"/>
    <mergeCell ref="C107:C108"/>
    <mergeCell ref="C109:C110"/>
    <mergeCell ref="C93:C94"/>
    <mergeCell ref="C70:C71"/>
    <mergeCell ref="C72:C73"/>
    <mergeCell ref="C74:C75"/>
    <mergeCell ref="C76:C77"/>
    <mergeCell ref="A65:A66"/>
    <mergeCell ref="A87:A88"/>
    <mergeCell ref="A89:A90"/>
    <mergeCell ref="A91:A92"/>
    <mergeCell ref="A82:A83"/>
    <mergeCell ref="A85:A86"/>
    <mergeCell ref="A78:A79"/>
    <mergeCell ref="A70:A71"/>
    <mergeCell ref="A72:A73"/>
    <mergeCell ref="A74:A75"/>
    <mergeCell ref="A76:A77"/>
    <mergeCell ref="C78:C79"/>
    <mergeCell ref="B80:C80"/>
    <mergeCell ref="C82:C83"/>
    <mergeCell ref="B84:C84"/>
    <mergeCell ref="C85:C86"/>
    <mergeCell ref="C87:C88"/>
    <mergeCell ref="C89:C90"/>
    <mergeCell ref="C91:C92"/>
    <mergeCell ref="C51:C52"/>
    <mergeCell ref="C53:C54"/>
    <mergeCell ref="C55:C56"/>
    <mergeCell ref="C57:C58"/>
    <mergeCell ref="C59:C60"/>
    <mergeCell ref="C61:C62"/>
    <mergeCell ref="A53:A54"/>
    <mergeCell ref="A55:A56"/>
    <mergeCell ref="A68:A69"/>
    <mergeCell ref="A59:A60"/>
    <mergeCell ref="A61:A62"/>
    <mergeCell ref="B63:C63"/>
    <mergeCell ref="C65:C66"/>
    <mergeCell ref="B67:C67"/>
    <mergeCell ref="C68:C69"/>
    <mergeCell ref="A276:A277"/>
    <mergeCell ref="C276:C277"/>
    <mergeCell ref="A3:C3"/>
    <mergeCell ref="C4:C5"/>
    <mergeCell ref="B6:C6"/>
    <mergeCell ref="B13:C13"/>
    <mergeCell ref="A18:A19"/>
    <mergeCell ref="B15:C15"/>
    <mergeCell ref="B17:C17"/>
    <mergeCell ref="C18:C19"/>
    <mergeCell ref="B31:C31"/>
    <mergeCell ref="C33:C34"/>
    <mergeCell ref="C36:C37"/>
    <mergeCell ref="B45:C45"/>
    <mergeCell ref="A4:A5"/>
    <mergeCell ref="B4:B5"/>
    <mergeCell ref="A33:A34"/>
    <mergeCell ref="A36:A37"/>
    <mergeCell ref="A57:A58"/>
    <mergeCell ref="A48:A49"/>
    <mergeCell ref="A51:A52"/>
    <mergeCell ref="A46:C46"/>
    <mergeCell ref="C48:C49"/>
    <mergeCell ref="B50:C50"/>
  </mergeCells>
  <pageMargins left="0.7" right="0.7" top="0.75" bottom="0.75" header="0.3" footer="0.3"/>
  <pageSetup paperSize="9" scale="68" orientation="portrait" verticalDpi="0" r:id="rId1"/>
  <rowBreaks count="1" manualBreakCount="1">
    <brk id="575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BreakPreview" zoomScale="98" zoomScaleNormal="100" zoomScaleSheetLayoutView="98" workbookViewId="0">
      <selection activeCell="G4" sqref="G4"/>
    </sheetView>
  </sheetViews>
  <sheetFormatPr defaultColWidth="9.140625" defaultRowHeight="15" x14ac:dyDescent="0.2"/>
  <cols>
    <col min="1" max="1" width="37.42578125" style="60" customWidth="1"/>
    <col min="2" max="2" width="15" style="60" customWidth="1"/>
    <col min="3" max="3" width="21.85546875" style="60" customWidth="1"/>
    <col min="4" max="16384" width="9.140625" style="60"/>
  </cols>
  <sheetData>
    <row r="1" spans="1:3" ht="96.75" customHeight="1" x14ac:dyDescent="0.2">
      <c r="A1" s="1093" t="s">
        <v>3409</v>
      </c>
      <c r="B1" s="1093"/>
      <c r="C1" s="1093"/>
    </row>
    <row r="2" spans="1:3" ht="71.25" customHeight="1" x14ac:dyDescent="0.2">
      <c r="A2" s="1094" t="s">
        <v>1979</v>
      </c>
      <c r="B2" s="1094"/>
      <c r="C2" s="1094"/>
    </row>
    <row r="3" spans="1:3" ht="57.75" customHeight="1" x14ac:dyDescent="0.2">
      <c r="A3" s="1097" t="s">
        <v>1980</v>
      </c>
      <c r="B3" s="1097"/>
      <c r="C3" s="1097"/>
    </row>
    <row r="4" spans="1:3" ht="34.5" customHeight="1" x14ac:dyDescent="0.2">
      <c r="A4" s="1098" t="s">
        <v>1982</v>
      </c>
      <c r="B4" s="1098"/>
      <c r="C4" s="1098"/>
    </row>
    <row r="5" spans="1:3" ht="30" x14ac:dyDescent="0.2">
      <c r="A5" s="4" t="s">
        <v>136</v>
      </c>
      <c r="B5" s="4" t="s">
        <v>137</v>
      </c>
      <c r="C5" s="4" t="s">
        <v>80</v>
      </c>
    </row>
    <row r="6" spans="1:3" x14ac:dyDescent="0.2">
      <c r="A6" s="61" t="s">
        <v>316</v>
      </c>
      <c r="B6" s="4" t="s">
        <v>138</v>
      </c>
      <c r="C6" s="10">
        <v>4.5100000000000001E-2</v>
      </c>
    </row>
    <row r="7" spans="1:3" x14ac:dyDescent="0.2">
      <c r="A7" s="61" t="s">
        <v>316</v>
      </c>
      <c r="B7" s="4" t="s">
        <v>317</v>
      </c>
      <c r="C7" s="10">
        <v>4.2099999999999999E-2</v>
      </c>
    </row>
    <row r="8" spans="1:3" x14ac:dyDescent="0.2">
      <c r="A8" s="62" t="s">
        <v>318</v>
      </c>
      <c r="B8" s="4" t="s">
        <v>138</v>
      </c>
      <c r="C8" s="10">
        <v>0.57599999999999996</v>
      </c>
    </row>
    <row r="9" spans="1:3" x14ac:dyDescent="0.2">
      <c r="A9" s="62" t="s">
        <v>318</v>
      </c>
      <c r="B9" s="4" t="s">
        <v>317</v>
      </c>
      <c r="C9" s="10">
        <v>0.55459999999999998</v>
      </c>
    </row>
    <row r="10" spans="1:3" x14ac:dyDescent="0.2">
      <c r="A10" s="62" t="s">
        <v>139</v>
      </c>
      <c r="B10" s="4" t="s">
        <v>138</v>
      </c>
      <c r="C10" s="10">
        <v>1.3091999999999999</v>
      </c>
    </row>
    <row r="11" spans="1:3" x14ac:dyDescent="0.2">
      <c r="A11" s="62" t="s">
        <v>139</v>
      </c>
      <c r="B11" s="4" t="s">
        <v>317</v>
      </c>
      <c r="C11" s="10">
        <v>1.5923</v>
      </c>
    </row>
    <row r="12" spans="1:3" x14ac:dyDescent="0.2">
      <c r="A12" s="62" t="s">
        <v>485</v>
      </c>
      <c r="B12" s="4" t="s">
        <v>138</v>
      </c>
      <c r="C12" s="10">
        <v>0.79849999999999999</v>
      </c>
    </row>
    <row r="13" spans="1:3" x14ac:dyDescent="0.2">
      <c r="A13" s="62" t="s">
        <v>134</v>
      </c>
      <c r="B13" s="4" t="s">
        <v>317</v>
      </c>
      <c r="C13" s="10">
        <v>1.3263</v>
      </c>
    </row>
    <row r="14" spans="1:3" x14ac:dyDescent="0.2">
      <c r="A14" s="62" t="s">
        <v>486</v>
      </c>
      <c r="B14" s="4" t="s">
        <v>138</v>
      </c>
      <c r="C14" s="10">
        <v>0.67120000000000002</v>
      </c>
    </row>
    <row r="15" spans="1:3" x14ac:dyDescent="0.2">
      <c r="A15" s="62" t="s">
        <v>487</v>
      </c>
      <c r="B15" s="4" t="s">
        <v>317</v>
      </c>
      <c r="C15" s="10">
        <v>0.78220000000000001</v>
      </c>
    </row>
    <row r="17" spans="1:4" ht="22.5" customHeight="1" x14ac:dyDescent="0.2">
      <c r="A17" s="1099" t="s">
        <v>444</v>
      </c>
      <c r="B17" s="1099"/>
      <c r="C17" s="1099"/>
    </row>
    <row r="18" spans="1:4" x14ac:dyDescent="0.2">
      <c r="A18" s="1100" t="s">
        <v>236</v>
      </c>
      <c r="B18" s="1101"/>
      <c r="C18" s="53" t="s">
        <v>441</v>
      </c>
    </row>
    <row r="19" spans="1:4" x14ac:dyDescent="0.2">
      <c r="A19" s="1095" t="s">
        <v>3374</v>
      </c>
      <c r="B19" s="1096"/>
      <c r="C19" s="827">
        <v>0.9</v>
      </c>
      <c r="D19" s="828"/>
    </row>
    <row r="20" spans="1:4" x14ac:dyDescent="0.2">
      <c r="A20" s="829" t="s">
        <v>1343</v>
      </c>
      <c r="B20" s="830"/>
      <c r="C20" s="827">
        <v>1</v>
      </c>
      <c r="D20" s="828"/>
    </row>
    <row r="21" spans="1:4" x14ac:dyDescent="0.2">
      <c r="A21" s="1095" t="s">
        <v>1344</v>
      </c>
      <c r="B21" s="1096"/>
      <c r="C21" s="831">
        <v>1.45</v>
      </c>
      <c r="D21" s="828"/>
    </row>
    <row r="22" spans="1:4" x14ac:dyDescent="0.2">
      <c r="A22" s="1095" t="s">
        <v>3375</v>
      </c>
      <c r="B22" s="1096"/>
      <c r="C22" s="827">
        <v>1.65</v>
      </c>
      <c r="D22" s="828"/>
    </row>
    <row r="23" spans="1:4" x14ac:dyDescent="0.2">
      <c r="A23" s="828"/>
      <c r="B23" s="828"/>
      <c r="C23" s="828"/>
      <c r="D23" s="828"/>
    </row>
  </sheetData>
  <mergeCells count="9">
    <mergeCell ref="A1:C1"/>
    <mergeCell ref="A2:C2"/>
    <mergeCell ref="A21:B21"/>
    <mergeCell ref="A22:B22"/>
    <mergeCell ref="A3:C3"/>
    <mergeCell ref="A4:C4"/>
    <mergeCell ref="A17:C17"/>
    <mergeCell ref="A18:B18"/>
    <mergeCell ref="A19:B19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view="pageBreakPreview" zoomScale="130" zoomScaleNormal="100" zoomScaleSheetLayoutView="130" workbookViewId="0">
      <pane ySplit="1" topLeftCell="A2" activePane="bottomLeft" state="frozen"/>
      <selection activeCell="Q5" sqref="Q5"/>
      <selection pane="bottomLeft" activeCell="D13" sqref="D13"/>
    </sheetView>
  </sheetViews>
  <sheetFormatPr defaultColWidth="8.85546875" defaultRowHeight="12.75" x14ac:dyDescent="0.2"/>
  <cols>
    <col min="1" max="1" width="8.42578125" style="28" customWidth="1"/>
    <col min="2" max="2" width="5" style="28" customWidth="1"/>
    <col min="3" max="3" width="1.85546875" style="28" customWidth="1"/>
    <col min="4" max="4" width="51.85546875" style="28" customWidth="1"/>
    <col min="5" max="5" width="16.28515625" style="28" customWidth="1"/>
    <col min="6" max="16384" width="8.85546875" style="28"/>
  </cols>
  <sheetData>
    <row r="1" spans="1:5" ht="98.25" customHeight="1" x14ac:dyDescent="0.2">
      <c r="D1" s="1102" t="s">
        <v>2000</v>
      </c>
      <c r="E1" s="1102"/>
    </row>
    <row r="2" spans="1:5" ht="45.75" customHeight="1" x14ac:dyDescent="0.2">
      <c r="A2" s="1103" t="s">
        <v>1976</v>
      </c>
      <c r="B2" s="1103"/>
      <c r="C2" s="1103"/>
      <c r="D2" s="1103"/>
      <c r="E2" s="1103"/>
    </row>
    <row r="3" spans="1:5" ht="29.25" customHeight="1" x14ac:dyDescent="0.2">
      <c r="A3" s="826" t="s">
        <v>27</v>
      </c>
      <c r="B3" s="1104" t="s">
        <v>1977</v>
      </c>
      <c r="C3" s="1105"/>
      <c r="D3" s="1106"/>
      <c r="E3" s="826" t="s">
        <v>80</v>
      </c>
    </row>
    <row r="4" spans="1:5" ht="30" customHeight="1" x14ac:dyDescent="0.2">
      <c r="A4" s="826">
        <v>1</v>
      </c>
      <c r="B4" s="1107" t="s">
        <v>2413</v>
      </c>
      <c r="C4" s="1108"/>
      <c r="D4" s="1109"/>
      <c r="E4" s="826">
        <v>1.07</v>
      </c>
    </row>
    <row r="5" spans="1:5" ht="30" customHeight="1" x14ac:dyDescent="0.2">
      <c r="A5" s="826">
        <v>2</v>
      </c>
      <c r="B5" s="1107" t="s">
        <v>2414</v>
      </c>
      <c r="C5" s="1108"/>
      <c r="D5" s="1109"/>
      <c r="E5" s="826">
        <v>1.05</v>
      </c>
    </row>
  </sheetData>
  <mergeCells count="5">
    <mergeCell ref="D1:E1"/>
    <mergeCell ref="A2:E2"/>
    <mergeCell ref="B3:D3"/>
    <mergeCell ref="B4:D4"/>
    <mergeCell ref="B5:D5"/>
  </mergeCells>
  <pageMargins left="0.7" right="0.7" top="0.75" bottom="0.75" header="0.3" footer="0.3"/>
  <pageSetup paperSize="9" scale="74" orientation="portrait" verticalDpi="0" r:id="rId1"/>
  <rowBreaks count="1" manualBreakCount="1">
    <brk id="5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Normal="100" zoomScaleSheetLayoutView="100" workbookViewId="0">
      <pane xSplit="2" ySplit="4" topLeftCell="C5" activePane="bottomRight" state="frozen"/>
      <selection activeCell="Q5" sqref="Q5"/>
      <selection pane="topRight" activeCell="Q5" sqref="Q5"/>
      <selection pane="bottomLeft" activeCell="Q5" sqref="Q5"/>
      <selection pane="bottomRight" activeCell="P23" sqref="P23"/>
    </sheetView>
  </sheetViews>
  <sheetFormatPr defaultRowHeight="12.75" x14ac:dyDescent="0.2"/>
  <cols>
    <col min="1" max="1" width="9.140625" style="12" customWidth="1"/>
    <col min="2" max="2" width="31.42578125" style="9" customWidth="1"/>
    <col min="3" max="3" width="9.28515625" customWidth="1"/>
    <col min="4" max="4" width="8.5703125" customWidth="1"/>
    <col min="5" max="5" width="8.85546875" style="14" customWidth="1"/>
    <col min="6" max="6" width="9.5703125" style="14" hidden="1" customWidth="1"/>
    <col min="7" max="7" width="10.85546875" style="825" customWidth="1"/>
    <col min="8" max="8" width="11.42578125" style="1" customWidth="1"/>
    <col min="237" max="237" width="7.140625" customWidth="1"/>
    <col min="238" max="238" width="40.5703125" customWidth="1"/>
    <col min="239" max="239" width="18.85546875" bestFit="1" customWidth="1"/>
    <col min="240" max="240" width="10.140625" customWidth="1"/>
    <col min="241" max="241" width="11.42578125" bestFit="1" customWidth="1"/>
    <col min="493" max="493" width="7.140625" customWidth="1"/>
    <col min="494" max="494" width="40.5703125" customWidth="1"/>
    <col min="495" max="495" width="18.85546875" bestFit="1" customWidth="1"/>
    <col min="496" max="496" width="10.140625" customWidth="1"/>
    <col min="497" max="497" width="11.42578125" bestFit="1" customWidth="1"/>
    <col min="749" max="749" width="7.140625" customWidth="1"/>
    <col min="750" max="750" width="40.5703125" customWidth="1"/>
    <col min="751" max="751" width="18.85546875" bestFit="1" customWidth="1"/>
    <col min="752" max="752" width="10.140625" customWidth="1"/>
    <col min="753" max="753" width="11.42578125" bestFit="1" customWidth="1"/>
    <col min="1005" max="1005" width="7.140625" customWidth="1"/>
    <col min="1006" max="1006" width="40.5703125" customWidth="1"/>
    <col min="1007" max="1007" width="18.85546875" bestFit="1" customWidth="1"/>
    <col min="1008" max="1008" width="10.140625" customWidth="1"/>
    <col min="1009" max="1009" width="11.42578125" bestFit="1" customWidth="1"/>
    <col min="1261" max="1261" width="7.140625" customWidth="1"/>
    <col min="1262" max="1262" width="40.5703125" customWidth="1"/>
    <col min="1263" max="1263" width="18.85546875" bestFit="1" customWidth="1"/>
    <col min="1264" max="1264" width="10.140625" customWidth="1"/>
    <col min="1265" max="1265" width="11.42578125" bestFit="1" customWidth="1"/>
    <col min="1517" max="1517" width="7.140625" customWidth="1"/>
    <col min="1518" max="1518" width="40.5703125" customWidth="1"/>
    <col min="1519" max="1519" width="18.85546875" bestFit="1" customWidth="1"/>
    <col min="1520" max="1520" width="10.140625" customWidth="1"/>
    <col min="1521" max="1521" width="11.42578125" bestFit="1" customWidth="1"/>
    <col min="1773" max="1773" width="7.140625" customWidth="1"/>
    <col min="1774" max="1774" width="40.5703125" customWidth="1"/>
    <col min="1775" max="1775" width="18.85546875" bestFit="1" customWidth="1"/>
    <col min="1776" max="1776" width="10.140625" customWidth="1"/>
    <col min="1777" max="1777" width="11.42578125" bestFit="1" customWidth="1"/>
    <col min="2029" max="2029" width="7.140625" customWidth="1"/>
    <col min="2030" max="2030" width="40.5703125" customWidth="1"/>
    <col min="2031" max="2031" width="18.85546875" bestFit="1" customWidth="1"/>
    <col min="2032" max="2032" width="10.140625" customWidth="1"/>
    <col min="2033" max="2033" width="11.42578125" bestFit="1" customWidth="1"/>
    <col min="2285" max="2285" width="7.140625" customWidth="1"/>
    <col min="2286" max="2286" width="40.5703125" customWidth="1"/>
    <col min="2287" max="2287" width="18.85546875" bestFit="1" customWidth="1"/>
    <col min="2288" max="2288" width="10.140625" customWidth="1"/>
    <col min="2289" max="2289" width="11.42578125" bestFit="1" customWidth="1"/>
    <col min="2541" max="2541" width="7.140625" customWidth="1"/>
    <col min="2542" max="2542" width="40.5703125" customWidth="1"/>
    <col min="2543" max="2543" width="18.85546875" bestFit="1" customWidth="1"/>
    <col min="2544" max="2544" width="10.140625" customWidth="1"/>
    <col min="2545" max="2545" width="11.42578125" bestFit="1" customWidth="1"/>
    <col min="2797" max="2797" width="7.140625" customWidth="1"/>
    <col min="2798" max="2798" width="40.5703125" customWidth="1"/>
    <col min="2799" max="2799" width="18.85546875" bestFit="1" customWidth="1"/>
    <col min="2800" max="2800" width="10.140625" customWidth="1"/>
    <col min="2801" max="2801" width="11.42578125" bestFit="1" customWidth="1"/>
    <col min="3053" max="3053" width="7.140625" customWidth="1"/>
    <col min="3054" max="3054" width="40.5703125" customWidth="1"/>
    <col min="3055" max="3055" width="18.85546875" bestFit="1" customWidth="1"/>
    <col min="3056" max="3056" width="10.140625" customWidth="1"/>
    <col min="3057" max="3057" width="11.42578125" bestFit="1" customWidth="1"/>
    <col min="3309" max="3309" width="7.140625" customWidth="1"/>
    <col min="3310" max="3310" width="40.5703125" customWidth="1"/>
    <col min="3311" max="3311" width="18.85546875" bestFit="1" customWidth="1"/>
    <col min="3312" max="3312" width="10.140625" customWidth="1"/>
    <col min="3313" max="3313" width="11.42578125" bestFit="1" customWidth="1"/>
    <col min="3565" max="3565" width="7.140625" customWidth="1"/>
    <col min="3566" max="3566" width="40.5703125" customWidth="1"/>
    <col min="3567" max="3567" width="18.85546875" bestFit="1" customWidth="1"/>
    <col min="3568" max="3568" width="10.140625" customWidth="1"/>
    <col min="3569" max="3569" width="11.42578125" bestFit="1" customWidth="1"/>
    <col min="3821" max="3821" width="7.140625" customWidth="1"/>
    <col min="3822" max="3822" width="40.5703125" customWidth="1"/>
    <col min="3823" max="3823" width="18.85546875" bestFit="1" customWidth="1"/>
    <col min="3824" max="3824" width="10.140625" customWidth="1"/>
    <col min="3825" max="3825" width="11.42578125" bestFit="1" customWidth="1"/>
    <col min="4077" max="4077" width="7.140625" customWidth="1"/>
    <col min="4078" max="4078" width="40.5703125" customWidth="1"/>
    <col min="4079" max="4079" width="18.85546875" bestFit="1" customWidth="1"/>
    <col min="4080" max="4080" width="10.140625" customWidth="1"/>
    <col min="4081" max="4081" width="11.42578125" bestFit="1" customWidth="1"/>
    <col min="4333" max="4333" width="7.140625" customWidth="1"/>
    <col min="4334" max="4334" width="40.5703125" customWidth="1"/>
    <col min="4335" max="4335" width="18.85546875" bestFit="1" customWidth="1"/>
    <col min="4336" max="4336" width="10.140625" customWidth="1"/>
    <col min="4337" max="4337" width="11.42578125" bestFit="1" customWidth="1"/>
    <col min="4589" max="4589" width="7.140625" customWidth="1"/>
    <col min="4590" max="4590" width="40.5703125" customWidth="1"/>
    <col min="4591" max="4591" width="18.85546875" bestFit="1" customWidth="1"/>
    <col min="4592" max="4592" width="10.140625" customWidth="1"/>
    <col min="4593" max="4593" width="11.42578125" bestFit="1" customWidth="1"/>
    <col min="4845" max="4845" width="7.140625" customWidth="1"/>
    <col min="4846" max="4846" width="40.5703125" customWidth="1"/>
    <col min="4847" max="4847" width="18.85546875" bestFit="1" customWidth="1"/>
    <col min="4848" max="4848" width="10.140625" customWidth="1"/>
    <col min="4849" max="4849" width="11.42578125" bestFit="1" customWidth="1"/>
    <col min="5101" max="5101" width="7.140625" customWidth="1"/>
    <col min="5102" max="5102" width="40.5703125" customWidth="1"/>
    <col min="5103" max="5103" width="18.85546875" bestFit="1" customWidth="1"/>
    <col min="5104" max="5104" width="10.140625" customWidth="1"/>
    <col min="5105" max="5105" width="11.42578125" bestFit="1" customWidth="1"/>
    <col min="5357" max="5357" width="7.140625" customWidth="1"/>
    <col min="5358" max="5358" width="40.5703125" customWidth="1"/>
    <col min="5359" max="5359" width="18.85546875" bestFit="1" customWidth="1"/>
    <col min="5360" max="5360" width="10.140625" customWidth="1"/>
    <col min="5361" max="5361" width="11.42578125" bestFit="1" customWidth="1"/>
    <col min="5613" max="5613" width="7.140625" customWidth="1"/>
    <col min="5614" max="5614" width="40.5703125" customWidth="1"/>
    <col min="5615" max="5615" width="18.85546875" bestFit="1" customWidth="1"/>
    <col min="5616" max="5616" width="10.140625" customWidth="1"/>
    <col min="5617" max="5617" width="11.42578125" bestFit="1" customWidth="1"/>
    <col min="5869" max="5869" width="7.140625" customWidth="1"/>
    <col min="5870" max="5870" width="40.5703125" customWidth="1"/>
    <col min="5871" max="5871" width="18.85546875" bestFit="1" customWidth="1"/>
    <col min="5872" max="5872" width="10.140625" customWidth="1"/>
    <col min="5873" max="5873" width="11.42578125" bestFit="1" customWidth="1"/>
    <col min="6125" max="6125" width="7.140625" customWidth="1"/>
    <col min="6126" max="6126" width="40.5703125" customWidth="1"/>
    <col min="6127" max="6127" width="18.85546875" bestFit="1" customWidth="1"/>
    <col min="6128" max="6128" width="10.140625" customWidth="1"/>
    <col min="6129" max="6129" width="11.42578125" bestFit="1" customWidth="1"/>
    <col min="6381" max="6381" width="7.140625" customWidth="1"/>
    <col min="6382" max="6382" width="40.5703125" customWidth="1"/>
    <col min="6383" max="6383" width="18.85546875" bestFit="1" customWidth="1"/>
    <col min="6384" max="6384" width="10.140625" customWidth="1"/>
    <col min="6385" max="6385" width="11.42578125" bestFit="1" customWidth="1"/>
    <col min="6637" max="6637" width="7.140625" customWidth="1"/>
    <col min="6638" max="6638" width="40.5703125" customWidth="1"/>
    <col min="6639" max="6639" width="18.85546875" bestFit="1" customWidth="1"/>
    <col min="6640" max="6640" width="10.140625" customWidth="1"/>
    <col min="6641" max="6641" width="11.42578125" bestFit="1" customWidth="1"/>
    <col min="6893" max="6893" width="7.140625" customWidth="1"/>
    <col min="6894" max="6894" width="40.5703125" customWidth="1"/>
    <col min="6895" max="6895" width="18.85546875" bestFit="1" customWidth="1"/>
    <col min="6896" max="6896" width="10.140625" customWidth="1"/>
    <col min="6897" max="6897" width="11.42578125" bestFit="1" customWidth="1"/>
    <col min="7149" max="7149" width="7.140625" customWidth="1"/>
    <col min="7150" max="7150" width="40.5703125" customWidth="1"/>
    <col min="7151" max="7151" width="18.85546875" bestFit="1" customWidth="1"/>
    <col min="7152" max="7152" width="10.140625" customWidth="1"/>
    <col min="7153" max="7153" width="11.42578125" bestFit="1" customWidth="1"/>
    <col min="7405" max="7405" width="7.140625" customWidth="1"/>
    <col min="7406" max="7406" width="40.5703125" customWidth="1"/>
    <col min="7407" max="7407" width="18.85546875" bestFit="1" customWidth="1"/>
    <col min="7408" max="7408" width="10.140625" customWidth="1"/>
    <col min="7409" max="7409" width="11.42578125" bestFit="1" customWidth="1"/>
    <col min="7661" max="7661" width="7.140625" customWidth="1"/>
    <col min="7662" max="7662" width="40.5703125" customWidth="1"/>
    <col min="7663" max="7663" width="18.85546875" bestFit="1" customWidth="1"/>
    <col min="7664" max="7664" width="10.140625" customWidth="1"/>
    <col min="7665" max="7665" width="11.42578125" bestFit="1" customWidth="1"/>
    <col min="7917" max="7917" width="7.140625" customWidth="1"/>
    <col min="7918" max="7918" width="40.5703125" customWidth="1"/>
    <col min="7919" max="7919" width="18.85546875" bestFit="1" customWidth="1"/>
    <col min="7920" max="7920" width="10.140625" customWidth="1"/>
    <col min="7921" max="7921" width="11.42578125" bestFit="1" customWidth="1"/>
    <col min="8173" max="8173" width="7.140625" customWidth="1"/>
    <col min="8174" max="8174" width="40.5703125" customWidth="1"/>
    <col min="8175" max="8175" width="18.85546875" bestFit="1" customWidth="1"/>
    <col min="8176" max="8176" width="10.140625" customWidth="1"/>
    <col min="8177" max="8177" width="11.42578125" bestFit="1" customWidth="1"/>
    <col min="8429" max="8429" width="7.140625" customWidth="1"/>
    <col min="8430" max="8430" width="40.5703125" customWidth="1"/>
    <col min="8431" max="8431" width="18.85546875" bestFit="1" customWidth="1"/>
    <col min="8432" max="8432" width="10.140625" customWidth="1"/>
    <col min="8433" max="8433" width="11.42578125" bestFit="1" customWidth="1"/>
    <col min="8685" max="8685" width="7.140625" customWidth="1"/>
    <col min="8686" max="8686" width="40.5703125" customWidth="1"/>
    <col min="8687" max="8687" width="18.85546875" bestFit="1" customWidth="1"/>
    <col min="8688" max="8688" width="10.140625" customWidth="1"/>
    <col min="8689" max="8689" width="11.42578125" bestFit="1" customWidth="1"/>
    <col min="8941" max="8941" width="7.140625" customWidth="1"/>
    <col min="8942" max="8942" width="40.5703125" customWidth="1"/>
    <col min="8943" max="8943" width="18.85546875" bestFit="1" customWidth="1"/>
    <col min="8944" max="8944" width="10.140625" customWidth="1"/>
    <col min="8945" max="8945" width="11.42578125" bestFit="1" customWidth="1"/>
    <col min="9197" max="9197" width="7.140625" customWidth="1"/>
    <col min="9198" max="9198" width="40.5703125" customWidth="1"/>
    <col min="9199" max="9199" width="18.85546875" bestFit="1" customWidth="1"/>
    <col min="9200" max="9200" width="10.140625" customWidth="1"/>
    <col min="9201" max="9201" width="11.42578125" bestFit="1" customWidth="1"/>
    <col min="9453" max="9453" width="7.140625" customWidth="1"/>
    <col min="9454" max="9454" width="40.5703125" customWidth="1"/>
    <col min="9455" max="9455" width="18.85546875" bestFit="1" customWidth="1"/>
    <col min="9456" max="9456" width="10.140625" customWidth="1"/>
    <col min="9457" max="9457" width="11.42578125" bestFit="1" customWidth="1"/>
    <col min="9709" max="9709" width="7.140625" customWidth="1"/>
    <col min="9710" max="9710" width="40.5703125" customWidth="1"/>
    <col min="9711" max="9711" width="18.85546875" bestFit="1" customWidth="1"/>
    <col min="9712" max="9712" width="10.140625" customWidth="1"/>
    <col min="9713" max="9713" width="11.42578125" bestFit="1" customWidth="1"/>
    <col min="9965" max="9965" width="7.140625" customWidth="1"/>
    <col min="9966" max="9966" width="40.5703125" customWidth="1"/>
    <col min="9967" max="9967" width="18.85546875" bestFit="1" customWidth="1"/>
    <col min="9968" max="9968" width="10.140625" customWidth="1"/>
    <col min="9969" max="9969" width="11.42578125" bestFit="1" customWidth="1"/>
    <col min="10221" max="10221" width="7.140625" customWidth="1"/>
    <col min="10222" max="10222" width="40.5703125" customWidth="1"/>
    <col min="10223" max="10223" width="18.85546875" bestFit="1" customWidth="1"/>
    <col min="10224" max="10224" width="10.140625" customWidth="1"/>
    <col min="10225" max="10225" width="11.42578125" bestFit="1" customWidth="1"/>
    <col min="10477" max="10477" width="7.140625" customWidth="1"/>
    <col min="10478" max="10478" width="40.5703125" customWidth="1"/>
    <col min="10479" max="10479" width="18.85546875" bestFit="1" customWidth="1"/>
    <col min="10480" max="10480" width="10.140625" customWidth="1"/>
    <col min="10481" max="10481" width="11.42578125" bestFit="1" customWidth="1"/>
    <col min="10733" max="10733" width="7.140625" customWidth="1"/>
    <col min="10734" max="10734" width="40.5703125" customWidth="1"/>
    <col min="10735" max="10735" width="18.85546875" bestFit="1" customWidth="1"/>
    <col min="10736" max="10736" width="10.140625" customWidth="1"/>
    <col min="10737" max="10737" width="11.42578125" bestFit="1" customWidth="1"/>
    <col min="10989" max="10989" width="7.140625" customWidth="1"/>
    <col min="10990" max="10990" width="40.5703125" customWidth="1"/>
    <col min="10991" max="10991" width="18.85546875" bestFit="1" customWidth="1"/>
    <col min="10992" max="10992" width="10.140625" customWidth="1"/>
    <col min="10993" max="10993" width="11.42578125" bestFit="1" customWidth="1"/>
    <col min="11245" max="11245" width="7.140625" customWidth="1"/>
    <col min="11246" max="11246" width="40.5703125" customWidth="1"/>
    <col min="11247" max="11247" width="18.85546875" bestFit="1" customWidth="1"/>
    <col min="11248" max="11248" width="10.140625" customWidth="1"/>
    <col min="11249" max="11249" width="11.42578125" bestFit="1" customWidth="1"/>
    <col min="11501" max="11501" width="7.140625" customWidth="1"/>
    <col min="11502" max="11502" width="40.5703125" customWidth="1"/>
    <col min="11503" max="11503" width="18.85546875" bestFit="1" customWidth="1"/>
    <col min="11504" max="11504" width="10.140625" customWidth="1"/>
    <col min="11505" max="11505" width="11.42578125" bestFit="1" customWidth="1"/>
    <col min="11757" max="11757" width="7.140625" customWidth="1"/>
    <col min="11758" max="11758" width="40.5703125" customWidth="1"/>
    <col min="11759" max="11759" width="18.85546875" bestFit="1" customWidth="1"/>
    <col min="11760" max="11760" width="10.140625" customWidth="1"/>
    <col min="11761" max="11761" width="11.42578125" bestFit="1" customWidth="1"/>
    <col min="12013" max="12013" width="7.140625" customWidth="1"/>
    <col min="12014" max="12014" width="40.5703125" customWidth="1"/>
    <col min="12015" max="12015" width="18.85546875" bestFit="1" customWidth="1"/>
    <col min="12016" max="12016" width="10.140625" customWidth="1"/>
    <col min="12017" max="12017" width="11.42578125" bestFit="1" customWidth="1"/>
    <col min="12269" max="12269" width="7.140625" customWidth="1"/>
    <col min="12270" max="12270" width="40.5703125" customWidth="1"/>
    <col min="12271" max="12271" width="18.85546875" bestFit="1" customWidth="1"/>
    <col min="12272" max="12272" width="10.140625" customWidth="1"/>
    <col min="12273" max="12273" width="11.42578125" bestFit="1" customWidth="1"/>
    <col min="12525" max="12525" width="7.140625" customWidth="1"/>
    <col min="12526" max="12526" width="40.5703125" customWidth="1"/>
    <col min="12527" max="12527" width="18.85546875" bestFit="1" customWidth="1"/>
    <col min="12528" max="12528" width="10.140625" customWidth="1"/>
    <col min="12529" max="12529" width="11.42578125" bestFit="1" customWidth="1"/>
    <col min="12781" max="12781" width="7.140625" customWidth="1"/>
    <col min="12782" max="12782" width="40.5703125" customWidth="1"/>
    <col min="12783" max="12783" width="18.85546875" bestFit="1" customWidth="1"/>
    <col min="12784" max="12784" width="10.140625" customWidth="1"/>
    <col min="12785" max="12785" width="11.42578125" bestFit="1" customWidth="1"/>
    <col min="13037" max="13037" width="7.140625" customWidth="1"/>
    <col min="13038" max="13038" width="40.5703125" customWidth="1"/>
    <col min="13039" max="13039" width="18.85546875" bestFit="1" customWidth="1"/>
    <col min="13040" max="13040" width="10.140625" customWidth="1"/>
    <col min="13041" max="13041" width="11.42578125" bestFit="1" customWidth="1"/>
    <col min="13293" max="13293" width="7.140625" customWidth="1"/>
    <col min="13294" max="13294" width="40.5703125" customWidth="1"/>
    <col min="13295" max="13295" width="18.85546875" bestFit="1" customWidth="1"/>
    <col min="13296" max="13296" width="10.140625" customWidth="1"/>
    <col min="13297" max="13297" width="11.42578125" bestFit="1" customWidth="1"/>
    <col min="13549" max="13549" width="7.140625" customWidth="1"/>
    <col min="13550" max="13550" width="40.5703125" customWidth="1"/>
    <col min="13551" max="13551" width="18.85546875" bestFit="1" customWidth="1"/>
    <col min="13552" max="13552" width="10.140625" customWidth="1"/>
    <col min="13553" max="13553" width="11.42578125" bestFit="1" customWidth="1"/>
    <col min="13805" max="13805" width="7.140625" customWidth="1"/>
    <col min="13806" max="13806" width="40.5703125" customWidth="1"/>
    <col min="13807" max="13807" width="18.85546875" bestFit="1" customWidth="1"/>
    <col min="13808" max="13808" width="10.140625" customWidth="1"/>
    <col min="13809" max="13809" width="11.42578125" bestFit="1" customWidth="1"/>
    <col min="14061" max="14061" width="7.140625" customWidth="1"/>
    <col min="14062" max="14062" width="40.5703125" customWidth="1"/>
    <col min="14063" max="14063" width="18.85546875" bestFit="1" customWidth="1"/>
    <col min="14064" max="14064" width="10.140625" customWidth="1"/>
    <col min="14065" max="14065" width="11.42578125" bestFit="1" customWidth="1"/>
    <col min="14317" max="14317" width="7.140625" customWidth="1"/>
    <col min="14318" max="14318" width="40.5703125" customWidth="1"/>
    <col min="14319" max="14319" width="18.85546875" bestFit="1" customWidth="1"/>
    <col min="14320" max="14320" width="10.140625" customWidth="1"/>
    <col min="14321" max="14321" width="11.42578125" bestFit="1" customWidth="1"/>
    <col min="14573" max="14573" width="7.140625" customWidth="1"/>
    <col min="14574" max="14574" width="40.5703125" customWidth="1"/>
    <col min="14575" max="14575" width="18.85546875" bestFit="1" customWidth="1"/>
    <col min="14576" max="14576" width="10.140625" customWidth="1"/>
    <col min="14577" max="14577" width="11.42578125" bestFit="1" customWidth="1"/>
    <col min="14829" max="14829" width="7.140625" customWidth="1"/>
    <col min="14830" max="14830" width="40.5703125" customWidth="1"/>
    <col min="14831" max="14831" width="18.85546875" bestFit="1" customWidth="1"/>
    <col min="14832" max="14832" width="10.140625" customWidth="1"/>
    <col min="14833" max="14833" width="11.42578125" bestFit="1" customWidth="1"/>
    <col min="15085" max="15085" width="7.140625" customWidth="1"/>
    <col min="15086" max="15086" width="40.5703125" customWidth="1"/>
    <col min="15087" max="15087" width="18.85546875" bestFit="1" customWidth="1"/>
    <col min="15088" max="15088" width="10.140625" customWidth="1"/>
    <col min="15089" max="15089" width="11.42578125" bestFit="1" customWidth="1"/>
    <col min="15341" max="15341" width="7.140625" customWidth="1"/>
    <col min="15342" max="15342" width="40.5703125" customWidth="1"/>
    <col min="15343" max="15343" width="18.85546875" bestFit="1" customWidth="1"/>
    <col min="15344" max="15344" width="10.140625" customWidth="1"/>
    <col min="15345" max="15345" width="11.42578125" bestFit="1" customWidth="1"/>
    <col min="15597" max="15597" width="7.140625" customWidth="1"/>
    <col min="15598" max="15598" width="40.5703125" customWidth="1"/>
    <col min="15599" max="15599" width="18.85546875" bestFit="1" customWidth="1"/>
    <col min="15600" max="15600" width="10.140625" customWidth="1"/>
    <col min="15601" max="15601" width="11.42578125" bestFit="1" customWidth="1"/>
    <col min="15853" max="15853" width="7.140625" customWidth="1"/>
    <col min="15854" max="15854" width="40.5703125" customWidth="1"/>
    <col min="15855" max="15855" width="18.85546875" bestFit="1" customWidth="1"/>
    <col min="15856" max="15856" width="10.140625" customWidth="1"/>
    <col min="15857" max="15857" width="11.42578125" bestFit="1" customWidth="1"/>
    <col min="16109" max="16109" width="7.140625" customWidth="1"/>
    <col min="16110" max="16110" width="40.5703125" customWidth="1"/>
    <col min="16111" max="16111" width="18.85546875" bestFit="1" customWidth="1"/>
    <col min="16112" max="16112" width="10.140625" customWidth="1"/>
    <col min="16113" max="16113" width="11.42578125" bestFit="1" customWidth="1"/>
  </cols>
  <sheetData>
    <row r="1" spans="1:8" ht="75" customHeight="1" x14ac:dyDescent="0.2">
      <c r="C1" s="1110" t="s">
        <v>1999</v>
      </c>
      <c r="D1" s="1110"/>
      <c r="E1" s="1110"/>
      <c r="F1" s="1110"/>
      <c r="G1" s="1110"/>
      <c r="H1" s="1110"/>
    </row>
    <row r="2" spans="1:8" ht="57.75" customHeight="1" x14ac:dyDescent="0.2">
      <c r="A2" s="54"/>
      <c r="B2" s="13"/>
      <c r="C2" s="1110" t="s">
        <v>1345</v>
      </c>
      <c r="D2" s="1110"/>
      <c r="E2" s="1110"/>
      <c r="F2" s="1110"/>
      <c r="G2" s="1110"/>
      <c r="H2" s="1110"/>
    </row>
    <row r="3" spans="1:8" ht="40.5" customHeight="1" x14ac:dyDescent="0.2">
      <c r="A3" s="1092" t="s">
        <v>446</v>
      </c>
      <c r="B3" s="1092"/>
      <c r="C3" s="1092"/>
      <c r="D3" s="1092"/>
      <c r="E3" s="1092"/>
      <c r="F3" s="1092"/>
      <c r="G3" s="1092"/>
      <c r="H3" s="1092"/>
    </row>
    <row r="4" spans="1:8" ht="27.75" customHeight="1" x14ac:dyDescent="0.2">
      <c r="A4" s="15" t="s">
        <v>1341</v>
      </c>
      <c r="B4" s="15" t="s">
        <v>442</v>
      </c>
      <c r="C4" s="40" t="s">
        <v>448</v>
      </c>
      <c r="D4" s="40" t="s">
        <v>447</v>
      </c>
      <c r="E4" s="40" t="s">
        <v>449</v>
      </c>
      <c r="F4" s="820" t="s">
        <v>1342</v>
      </c>
      <c r="G4" s="40" t="s">
        <v>1972</v>
      </c>
      <c r="H4" s="821" t="s">
        <v>1973</v>
      </c>
    </row>
    <row r="5" spans="1:8" x14ac:dyDescent="0.2">
      <c r="A5" s="41" t="s">
        <v>1</v>
      </c>
      <c r="B5" s="97" t="s">
        <v>364</v>
      </c>
      <c r="C5" s="42">
        <v>0.85970000000000002</v>
      </c>
      <c r="D5" s="42">
        <v>1.03</v>
      </c>
      <c r="E5" s="42">
        <v>1</v>
      </c>
      <c r="F5" s="42">
        <f>C5*D5*E5</f>
        <v>0.88549999999999995</v>
      </c>
      <c r="G5" s="148">
        <f>2031.29*C5*D5*E5</f>
        <v>1798.69</v>
      </c>
      <c r="H5" s="822">
        <f>G5*0.9278</f>
        <v>1668.82</v>
      </c>
    </row>
    <row r="6" spans="1:8" ht="25.5" x14ac:dyDescent="0.2">
      <c r="A6" s="41" t="s">
        <v>8</v>
      </c>
      <c r="B6" s="97" t="s">
        <v>365</v>
      </c>
      <c r="C6" s="42">
        <v>0.8115</v>
      </c>
      <c r="D6" s="42">
        <v>1.03</v>
      </c>
      <c r="E6" s="42">
        <v>1</v>
      </c>
      <c r="F6" s="42">
        <f t="shared" ref="F6:F65" si="0">C6*D6*E6</f>
        <v>0.83579999999999999</v>
      </c>
      <c r="G6" s="148">
        <f t="shared" ref="G6:G65" si="1">2031.29*C6*D6*E6</f>
        <v>1697.84</v>
      </c>
      <c r="H6" s="822">
        <f t="shared" ref="H6:H65" si="2">G6*0.9278</f>
        <v>1575.26</v>
      </c>
    </row>
    <row r="7" spans="1:8" x14ac:dyDescent="0.2">
      <c r="A7" s="41" t="s">
        <v>9</v>
      </c>
      <c r="B7" s="97" t="s">
        <v>366</v>
      </c>
      <c r="C7" s="42">
        <v>0.91639999999999999</v>
      </c>
      <c r="D7" s="42">
        <v>1.03</v>
      </c>
      <c r="E7" s="42">
        <v>1</v>
      </c>
      <c r="F7" s="42">
        <f t="shared" si="0"/>
        <v>0.94389999999999996</v>
      </c>
      <c r="G7" s="148">
        <f t="shared" si="1"/>
        <v>1917.32</v>
      </c>
      <c r="H7" s="822">
        <f t="shared" si="2"/>
        <v>1778.89</v>
      </c>
    </row>
    <row r="8" spans="1:8" x14ac:dyDescent="0.2">
      <c r="A8" s="41" t="s">
        <v>11</v>
      </c>
      <c r="B8" s="97" t="s">
        <v>367</v>
      </c>
      <c r="C8" s="42">
        <v>0.88400000000000001</v>
      </c>
      <c r="D8" s="42">
        <v>1.03</v>
      </c>
      <c r="E8" s="42">
        <v>1</v>
      </c>
      <c r="F8" s="42">
        <f t="shared" si="0"/>
        <v>0.91049999999999998</v>
      </c>
      <c r="G8" s="148">
        <f t="shared" si="1"/>
        <v>1849.53</v>
      </c>
      <c r="H8" s="822">
        <f t="shared" si="2"/>
        <v>1715.99</v>
      </c>
    </row>
    <row r="9" spans="1:8" x14ac:dyDescent="0.2">
      <c r="A9" s="41" t="s">
        <v>12</v>
      </c>
      <c r="B9" s="97" t="s">
        <v>368</v>
      </c>
      <c r="C9" s="42">
        <v>1.1517999999999999</v>
      </c>
      <c r="D9" s="42">
        <v>1.03</v>
      </c>
      <c r="E9" s="42">
        <v>1</v>
      </c>
      <c r="F9" s="42">
        <f t="shared" si="0"/>
        <v>1.1863999999999999</v>
      </c>
      <c r="G9" s="148">
        <f t="shared" si="1"/>
        <v>2409.83</v>
      </c>
      <c r="H9" s="822">
        <f t="shared" si="2"/>
        <v>2235.84</v>
      </c>
    </row>
    <row r="10" spans="1:8" x14ac:dyDescent="0.2">
      <c r="A10" s="41" t="s">
        <v>13</v>
      </c>
      <c r="B10" s="97" t="s">
        <v>369</v>
      </c>
      <c r="C10" s="42">
        <v>1.0285</v>
      </c>
      <c r="D10" s="42">
        <v>1.03</v>
      </c>
      <c r="E10" s="42">
        <v>1</v>
      </c>
      <c r="F10" s="42">
        <f t="shared" si="0"/>
        <v>1.0593999999999999</v>
      </c>
      <c r="G10" s="148">
        <f t="shared" si="1"/>
        <v>2151.86</v>
      </c>
      <c r="H10" s="822">
        <f t="shared" si="2"/>
        <v>1996.5</v>
      </c>
    </row>
    <row r="11" spans="1:8" x14ac:dyDescent="0.2">
      <c r="A11" s="41" t="s">
        <v>14</v>
      </c>
      <c r="B11" s="97" t="s">
        <v>370</v>
      </c>
      <c r="C11" s="42">
        <v>1.4443999999999999</v>
      </c>
      <c r="D11" s="42">
        <v>1.5</v>
      </c>
      <c r="E11" s="42">
        <v>1</v>
      </c>
      <c r="F11" s="42">
        <f>C11*D11*E11</f>
        <v>2.1665999999999999</v>
      </c>
      <c r="G11" s="148">
        <f t="shared" si="1"/>
        <v>4400.99</v>
      </c>
      <c r="H11" s="822">
        <f t="shared" si="2"/>
        <v>4083.24</v>
      </c>
    </row>
    <row r="12" spans="1:8" ht="25.5" x14ac:dyDescent="0.2">
      <c r="A12" s="41" t="s">
        <v>15</v>
      </c>
      <c r="B12" s="97" t="s">
        <v>371</v>
      </c>
      <c r="C12" s="42">
        <v>0.97899999999999998</v>
      </c>
      <c r="D12" s="42">
        <v>1.03</v>
      </c>
      <c r="E12" s="42">
        <v>1</v>
      </c>
      <c r="F12" s="42">
        <f t="shared" si="0"/>
        <v>1.0084</v>
      </c>
      <c r="G12" s="148">
        <f t="shared" si="1"/>
        <v>2048.29</v>
      </c>
      <c r="H12" s="822">
        <f t="shared" si="2"/>
        <v>1900.4</v>
      </c>
    </row>
    <row r="13" spans="1:8" x14ac:dyDescent="0.2">
      <c r="A13" s="41" t="s">
        <v>21</v>
      </c>
      <c r="B13" s="97" t="s">
        <v>372</v>
      </c>
      <c r="C13" s="42">
        <v>1.0054000000000001</v>
      </c>
      <c r="D13" s="42">
        <v>1.03</v>
      </c>
      <c r="E13" s="42">
        <v>1</v>
      </c>
      <c r="F13" s="42">
        <f t="shared" si="0"/>
        <v>1.0356000000000001</v>
      </c>
      <c r="G13" s="148">
        <f t="shared" si="1"/>
        <v>2103.5300000000002</v>
      </c>
      <c r="H13" s="822">
        <f t="shared" si="2"/>
        <v>1951.66</v>
      </c>
    </row>
    <row r="14" spans="1:8" x14ac:dyDescent="0.2">
      <c r="A14" s="41" t="s">
        <v>17</v>
      </c>
      <c r="B14" s="97" t="s">
        <v>373</v>
      </c>
      <c r="C14" s="42">
        <v>0.93940000000000001</v>
      </c>
      <c r="D14" s="42">
        <v>1.03</v>
      </c>
      <c r="E14" s="42">
        <v>1</v>
      </c>
      <c r="F14" s="42">
        <f t="shared" si="0"/>
        <v>0.96760000000000002</v>
      </c>
      <c r="G14" s="148">
        <f t="shared" si="1"/>
        <v>1965.44</v>
      </c>
      <c r="H14" s="822">
        <f t="shared" si="2"/>
        <v>1823.54</v>
      </c>
    </row>
    <row r="15" spans="1:8" x14ac:dyDescent="0.2">
      <c r="A15" s="41" t="s">
        <v>18</v>
      </c>
      <c r="B15" s="97" t="s">
        <v>374</v>
      </c>
      <c r="C15" s="42">
        <v>0.90439999999999998</v>
      </c>
      <c r="D15" s="42">
        <v>1.03</v>
      </c>
      <c r="E15" s="42">
        <v>1</v>
      </c>
      <c r="F15" s="42">
        <f t="shared" si="0"/>
        <v>0.93149999999999999</v>
      </c>
      <c r="G15" s="148">
        <f t="shared" si="1"/>
        <v>1892.21</v>
      </c>
      <c r="H15" s="822">
        <f t="shared" si="2"/>
        <v>1755.59</v>
      </c>
    </row>
    <row r="16" spans="1:8" x14ac:dyDescent="0.2">
      <c r="A16" s="41" t="s">
        <v>19</v>
      </c>
      <c r="B16" s="97" t="s">
        <v>375</v>
      </c>
      <c r="C16" s="42">
        <v>0.90680000000000005</v>
      </c>
      <c r="D16" s="42">
        <v>1.03</v>
      </c>
      <c r="E16" s="42">
        <v>1</v>
      </c>
      <c r="F16" s="42">
        <f t="shared" si="0"/>
        <v>0.93400000000000005</v>
      </c>
      <c r="G16" s="148">
        <f t="shared" si="1"/>
        <v>1897.23</v>
      </c>
      <c r="H16" s="822">
        <f t="shared" si="2"/>
        <v>1760.25</v>
      </c>
    </row>
    <row r="17" spans="1:8" x14ac:dyDescent="0.2">
      <c r="A17" s="41" t="s">
        <v>20</v>
      </c>
      <c r="B17" s="97" t="s">
        <v>376</v>
      </c>
      <c r="C17" s="42">
        <v>1.4451000000000001</v>
      </c>
      <c r="D17" s="42">
        <v>1.5</v>
      </c>
      <c r="E17" s="42">
        <v>1</v>
      </c>
      <c r="F17" s="42">
        <f>C17*D17*E17</f>
        <v>2.1677</v>
      </c>
      <c r="G17" s="148">
        <f t="shared" si="1"/>
        <v>4403.13</v>
      </c>
      <c r="H17" s="822">
        <f t="shared" si="2"/>
        <v>4085.22</v>
      </c>
    </row>
    <row r="18" spans="1:8" ht="38.25" x14ac:dyDescent="0.2">
      <c r="A18" s="41" t="s">
        <v>143</v>
      </c>
      <c r="B18" s="97" t="s">
        <v>377</v>
      </c>
      <c r="C18" s="42">
        <v>0.9</v>
      </c>
      <c r="D18" s="42">
        <v>1.03</v>
      </c>
      <c r="E18" s="42">
        <v>1</v>
      </c>
      <c r="F18" s="42">
        <f t="shared" si="0"/>
        <v>0.92700000000000005</v>
      </c>
      <c r="G18" s="148">
        <f t="shared" si="1"/>
        <v>1883.01</v>
      </c>
      <c r="H18" s="822">
        <f t="shared" si="2"/>
        <v>1747.06</v>
      </c>
    </row>
    <row r="19" spans="1:8" x14ac:dyDescent="0.2">
      <c r="A19" s="41" t="s">
        <v>32</v>
      </c>
      <c r="B19" s="97" t="s">
        <v>378</v>
      </c>
      <c r="C19" s="42">
        <v>1.4330000000000001</v>
      </c>
      <c r="D19" s="42">
        <v>1.5</v>
      </c>
      <c r="E19" s="42">
        <v>1</v>
      </c>
      <c r="F19" s="42">
        <f t="shared" si="0"/>
        <v>2.1495000000000002</v>
      </c>
      <c r="G19" s="148">
        <f t="shared" si="1"/>
        <v>4366.26</v>
      </c>
      <c r="H19" s="822">
        <f t="shared" si="2"/>
        <v>4051.02</v>
      </c>
    </row>
    <row r="20" spans="1:8" x14ac:dyDescent="0.2">
      <c r="A20" s="41" t="s">
        <v>34</v>
      </c>
      <c r="B20" s="97" t="s">
        <v>379</v>
      </c>
      <c r="C20" s="42">
        <v>1.0205</v>
      </c>
      <c r="D20" s="42">
        <v>1.03</v>
      </c>
      <c r="E20" s="42">
        <v>1.04</v>
      </c>
      <c r="F20" s="42">
        <f t="shared" si="0"/>
        <v>1.0931999999999999</v>
      </c>
      <c r="G20" s="148">
        <f t="shared" si="1"/>
        <v>2220.52</v>
      </c>
      <c r="H20" s="822">
        <f t="shared" si="2"/>
        <v>2060.1999999999998</v>
      </c>
    </row>
    <row r="21" spans="1:8" x14ac:dyDescent="0.2">
      <c r="A21" s="41" t="s">
        <v>35</v>
      </c>
      <c r="B21" s="97" t="s">
        <v>380</v>
      </c>
      <c r="C21" s="42">
        <v>1.0185999999999999</v>
      </c>
      <c r="D21" s="42">
        <v>1.03</v>
      </c>
      <c r="E21" s="823">
        <v>1.04</v>
      </c>
      <c r="F21" s="42">
        <f t="shared" si="0"/>
        <v>1.0911</v>
      </c>
      <c r="G21" s="148">
        <f t="shared" si="1"/>
        <v>2216.39</v>
      </c>
      <c r="H21" s="822">
        <f t="shared" si="2"/>
        <v>2056.37</v>
      </c>
    </row>
    <row r="22" spans="1:8" x14ac:dyDescent="0.2">
      <c r="A22" s="41" t="s">
        <v>36</v>
      </c>
      <c r="B22" s="97" t="s">
        <v>381</v>
      </c>
      <c r="C22" s="42">
        <v>1.0118</v>
      </c>
      <c r="D22" s="42">
        <v>0.95</v>
      </c>
      <c r="E22" s="42">
        <v>1.04</v>
      </c>
      <c r="F22" s="42">
        <f t="shared" si="0"/>
        <v>0.99970000000000003</v>
      </c>
      <c r="G22" s="148">
        <f t="shared" si="1"/>
        <v>2030.6</v>
      </c>
      <c r="H22" s="822">
        <f t="shared" si="2"/>
        <v>1883.99</v>
      </c>
    </row>
    <row r="23" spans="1:8" ht="38.25" x14ac:dyDescent="0.2">
      <c r="A23" s="41" t="s">
        <v>235</v>
      </c>
      <c r="B23" s="97" t="s">
        <v>382</v>
      </c>
      <c r="C23" s="42">
        <v>1.0182</v>
      </c>
      <c r="D23" s="42">
        <v>1.03</v>
      </c>
      <c r="E23" s="42">
        <v>1</v>
      </c>
      <c r="F23" s="42">
        <f t="shared" si="0"/>
        <v>1.0487</v>
      </c>
      <c r="G23" s="148">
        <f t="shared" si="1"/>
        <v>2130.31</v>
      </c>
      <c r="H23" s="822">
        <f t="shared" si="2"/>
        <v>1976.5</v>
      </c>
    </row>
    <row r="24" spans="1:8" x14ac:dyDescent="0.2">
      <c r="A24" s="41" t="s">
        <v>38</v>
      </c>
      <c r="B24" s="97" t="s">
        <v>383</v>
      </c>
      <c r="C24" s="42">
        <v>1.0324</v>
      </c>
      <c r="D24" s="42">
        <v>0.95</v>
      </c>
      <c r="E24" s="42">
        <v>1.04</v>
      </c>
      <c r="F24" s="42">
        <f t="shared" si="0"/>
        <v>1.02</v>
      </c>
      <c r="G24" s="148">
        <f t="shared" si="1"/>
        <v>2071.94</v>
      </c>
      <c r="H24" s="822">
        <f t="shared" si="2"/>
        <v>1922.35</v>
      </c>
    </row>
    <row r="25" spans="1:8" x14ac:dyDescent="0.2">
      <c r="A25" s="41" t="s">
        <v>39</v>
      </c>
      <c r="B25" s="97" t="s">
        <v>384</v>
      </c>
      <c r="C25" s="42">
        <v>0.97419999999999995</v>
      </c>
      <c r="D25" s="42">
        <v>0.95</v>
      </c>
      <c r="E25" s="42">
        <v>1.113</v>
      </c>
      <c r="F25" s="42">
        <f t="shared" si="0"/>
        <v>1.0301</v>
      </c>
      <c r="G25" s="148">
        <f t="shared" si="1"/>
        <v>2092.37</v>
      </c>
      <c r="H25" s="822">
        <f t="shared" si="2"/>
        <v>1941.3</v>
      </c>
    </row>
    <row r="26" spans="1:8" x14ac:dyDescent="0.2">
      <c r="A26" s="41" t="s">
        <v>40</v>
      </c>
      <c r="B26" s="97" t="s">
        <v>385</v>
      </c>
      <c r="C26" s="42">
        <v>1.0190999999999999</v>
      </c>
      <c r="D26" s="42">
        <v>0.95</v>
      </c>
      <c r="E26" s="42">
        <v>1.04</v>
      </c>
      <c r="F26" s="42">
        <f t="shared" si="0"/>
        <v>1.0068999999999999</v>
      </c>
      <c r="G26" s="148">
        <f t="shared" si="1"/>
        <v>2045.25</v>
      </c>
      <c r="H26" s="822">
        <f t="shared" si="2"/>
        <v>1897.58</v>
      </c>
    </row>
    <row r="27" spans="1:8" x14ac:dyDescent="0.2">
      <c r="A27" s="41" t="s">
        <v>41</v>
      </c>
      <c r="B27" s="97" t="s">
        <v>386</v>
      </c>
      <c r="C27" s="42">
        <v>0.99060000000000004</v>
      </c>
      <c r="D27" s="42">
        <v>0.95</v>
      </c>
      <c r="E27" s="42">
        <v>1.113</v>
      </c>
      <c r="F27" s="42">
        <f t="shared" si="0"/>
        <v>1.0474000000000001</v>
      </c>
      <c r="G27" s="148">
        <f t="shared" si="1"/>
        <v>2127.6</v>
      </c>
      <c r="H27" s="822">
        <f t="shared" si="2"/>
        <v>1973.99</v>
      </c>
    </row>
    <row r="28" spans="1:8" x14ac:dyDescent="0.2">
      <c r="A28" s="41" t="s">
        <v>42</v>
      </c>
      <c r="B28" s="97" t="s">
        <v>387</v>
      </c>
      <c r="C28" s="42">
        <v>1.0004</v>
      </c>
      <c r="D28" s="42">
        <v>0.95</v>
      </c>
      <c r="E28" s="42">
        <v>1.113</v>
      </c>
      <c r="F28" s="42">
        <f t="shared" si="0"/>
        <v>1.0578000000000001</v>
      </c>
      <c r="G28" s="148">
        <f t="shared" si="1"/>
        <v>2148.64</v>
      </c>
      <c r="H28" s="822">
        <f t="shared" si="2"/>
        <v>1993.51</v>
      </c>
    </row>
    <row r="29" spans="1:8" x14ac:dyDescent="0.2">
      <c r="A29" s="41" t="s">
        <v>43</v>
      </c>
      <c r="B29" s="97" t="s">
        <v>388</v>
      </c>
      <c r="C29" s="42">
        <v>0.98240000000000005</v>
      </c>
      <c r="D29" s="42">
        <v>0.95</v>
      </c>
      <c r="E29" s="42">
        <v>1.113</v>
      </c>
      <c r="F29" s="42">
        <f t="shared" si="0"/>
        <v>1.0387</v>
      </c>
      <c r="G29" s="148">
        <f t="shared" si="1"/>
        <v>2109.98</v>
      </c>
      <c r="H29" s="822">
        <f t="shared" si="2"/>
        <v>1957.64</v>
      </c>
    </row>
    <row r="30" spans="1:8" x14ac:dyDescent="0.2">
      <c r="A30" s="41" t="s">
        <v>44</v>
      </c>
      <c r="B30" s="97" t="s">
        <v>389</v>
      </c>
      <c r="C30" s="42">
        <v>1.0111000000000001</v>
      </c>
      <c r="D30" s="42">
        <v>0.95</v>
      </c>
      <c r="E30" s="42">
        <v>1.04</v>
      </c>
      <c r="F30" s="42">
        <f t="shared" si="0"/>
        <v>0.999</v>
      </c>
      <c r="G30" s="148">
        <f t="shared" si="1"/>
        <v>2029.19</v>
      </c>
      <c r="H30" s="822">
        <f t="shared" si="2"/>
        <v>1882.68</v>
      </c>
    </row>
    <row r="31" spans="1:8" x14ac:dyDescent="0.2">
      <c r="A31" s="41" t="s">
        <v>45</v>
      </c>
      <c r="B31" s="97" t="s">
        <v>390</v>
      </c>
      <c r="C31" s="42">
        <v>0.99299999999999999</v>
      </c>
      <c r="D31" s="42">
        <v>0.95</v>
      </c>
      <c r="E31" s="42">
        <v>1.113</v>
      </c>
      <c r="F31" s="42">
        <f t="shared" si="0"/>
        <v>1.0499000000000001</v>
      </c>
      <c r="G31" s="148">
        <f t="shared" si="1"/>
        <v>2132.75</v>
      </c>
      <c r="H31" s="822">
        <f t="shared" si="2"/>
        <v>1978.77</v>
      </c>
    </row>
    <row r="32" spans="1:8" x14ac:dyDescent="0.2">
      <c r="A32" s="41" t="s">
        <v>46</v>
      </c>
      <c r="B32" s="97" t="s">
        <v>391</v>
      </c>
      <c r="C32" s="42">
        <v>0.9577</v>
      </c>
      <c r="D32" s="42">
        <v>1.02</v>
      </c>
      <c r="E32" s="42">
        <v>1.113</v>
      </c>
      <c r="F32" s="42">
        <f t="shared" si="0"/>
        <v>1.0871999999999999</v>
      </c>
      <c r="G32" s="148">
        <f t="shared" si="1"/>
        <v>2208.5</v>
      </c>
      <c r="H32" s="822">
        <f t="shared" si="2"/>
        <v>2049.0500000000002</v>
      </c>
    </row>
    <row r="33" spans="1:8" x14ac:dyDescent="0.2">
      <c r="A33" s="41" t="s">
        <v>47</v>
      </c>
      <c r="B33" s="97" t="s">
        <v>392</v>
      </c>
      <c r="C33" s="42">
        <v>1.0108999999999999</v>
      </c>
      <c r="D33" s="42">
        <v>1.02</v>
      </c>
      <c r="E33" s="42">
        <v>1.04</v>
      </c>
      <c r="F33" s="42">
        <f t="shared" si="0"/>
        <v>1.0724</v>
      </c>
      <c r="G33" s="148">
        <f t="shared" si="1"/>
        <v>2178.2800000000002</v>
      </c>
      <c r="H33" s="822">
        <f t="shared" si="2"/>
        <v>2021.01</v>
      </c>
    </row>
    <row r="34" spans="1:8" x14ac:dyDescent="0.2">
      <c r="A34" s="41" t="s">
        <v>48</v>
      </c>
      <c r="B34" s="97" t="s">
        <v>393</v>
      </c>
      <c r="C34" s="42">
        <v>0.98570000000000002</v>
      </c>
      <c r="D34" s="42">
        <v>0.95</v>
      </c>
      <c r="E34" s="42">
        <v>1.113</v>
      </c>
      <c r="F34" s="42">
        <f t="shared" si="0"/>
        <v>1.0422</v>
      </c>
      <c r="G34" s="148">
        <f t="shared" si="1"/>
        <v>2117.0700000000002</v>
      </c>
      <c r="H34" s="822">
        <f t="shared" si="2"/>
        <v>1964.22</v>
      </c>
    </row>
    <row r="35" spans="1:8" x14ac:dyDescent="0.2">
      <c r="A35" s="41" t="s">
        <v>49</v>
      </c>
      <c r="B35" s="97" t="s">
        <v>394</v>
      </c>
      <c r="C35" s="42">
        <v>0.98909999999999998</v>
      </c>
      <c r="D35" s="42">
        <v>0.95</v>
      </c>
      <c r="E35" s="42">
        <v>1.113</v>
      </c>
      <c r="F35" s="42">
        <f t="shared" si="0"/>
        <v>1.0458000000000001</v>
      </c>
      <c r="G35" s="148">
        <f t="shared" si="1"/>
        <v>2124.37</v>
      </c>
      <c r="H35" s="822">
        <f t="shared" si="2"/>
        <v>1970.99</v>
      </c>
    </row>
    <row r="36" spans="1:8" x14ac:dyDescent="0.2">
      <c r="A36" s="41" t="s">
        <v>50</v>
      </c>
      <c r="B36" s="97" t="s">
        <v>395</v>
      </c>
      <c r="C36" s="42">
        <v>1.0121</v>
      </c>
      <c r="D36" s="42">
        <v>0.95</v>
      </c>
      <c r="E36" s="42">
        <v>1.04</v>
      </c>
      <c r="F36" s="42">
        <f t="shared" si="0"/>
        <v>1</v>
      </c>
      <c r="G36" s="148">
        <f t="shared" si="1"/>
        <v>2031.2</v>
      </c>
      <c r="H36" s="822">
        <f t="shared" si="2"/>
        <v>1884.55</v>
      </c>
    </row>
    <row r="37" spans="1:8" x14ac:dyDescent="0.2">
      <c r="A37" s="41" t="s">
        <v>51</v>
      </c>
      <c r="B37" s="97" t="s">
        <v>396</v>
      </c>
      <c r="C37" s="42">
        <v>0.99129999999999996</v>
      </c>
      <c r="D37" s="42">
        <v>0.95</v>
      </c>
      <c r="E37" s="42">
        <v>1.113</v>
      </c>
      <c r="F37" s="42">
        <f t="shared" si="0"/>
        <v>1.0482</v>
      </c>
      <c r="G37" s="148">
        <f t="shared" si="1"/>
        <v>2129.1</v>
      </c>
      <c r="H37" s="822">
        <f t="shared" si="2"/>
        <v>1975.38</v>
      </c>
    </row>
    <row r="38" spans="1:8" x14ac:dyDescent="0.2">
      <c r="A38" s="41" t="s">
        <v>52</v>
      </c>
      <c r="B38" s="97" t="s">
        <v>397</v>
      </c>
      <c r="C38" s="42">
        <v>1.0071000000000001</v>
      </c>
      <c r="D38" s="42">
        <v>0.95</v>
      </c>
      <c r="E38" s="42">
        <v>1.113</v>
      </c>
      <c r="F38" s="42">
        <f t="shared" si="0"/>
        <v>1.0649</v>
      </c>
      <c r="G38" s="148">
        <f t="shared" si="1"/>
        <v>2163.0300000000002</v>
      </c>
      <c r="H38" s="822">
        <f t="shared" si="2"/>
        <v>2006.86</v>
      </c>
    </row>
    <row r="39" spans="1:8" x14ac:dyDescent="0.2">
      <c r="A39" s="41" t="s">
        <v>53</v>
      </c>
      <c r="B39" s="97" t="s">
        <v>398</v>
      </c>
      <c r="C39" s="42">
        <v>1.0102</v>
      </c>
      <c r="D39" s="42">
        <v>0.95</v>
      </c>
      <c r="E39" s="42">
        <v>1.04</v>
      </c>
      <c r="F39" s="42">
        <f t="shared" si="0"/>
        <v>0.99809999999999999</v>
      </c>
      <c r="G39" s="148">
        <f t="shared" si="1"/>
        <v>2027.39</v>
      </c>
      <c r="H39" s="822">
        <f t="shared" si="2"/>
        <v>1881.01</v>
      </c>
    </row>
    <row r="40" spans="1:8" x14ac:dyDescent="0.2">
      <c r="A40" s="41" t="s">
        <v>54</v>
      </c>
      <c r="B40" s="97" t="s">
        <v>399</v>
      </c>
      <c r="C40" s="42">
        <v>1.0162</v>
      </c>
      <c r="D40" s="42">
        <v>0.95</v>
      </c>
      <c r="E40" s="42">
        <v>1.04</v>
      </c>
      <c r="F40" s="42">
        <f t="shared" si="0"/>
        <v>1.004</v>
      </c>
      <c r="G40" s="148">
        <f t="shared" si="1"/>
        <v>2039.43</v>
      </c>
      <c r="H40" s="822">
        <f t="shared" si="2"/>
        <v>1892.18</v>
      </c>
    </row>
    <row r="41" spans="1:8" x14ac:dyDescent="0.2">
      <c r="A41" s="41" t="s">
        <v>55</v>
      </c>
      <c r="B41" s="97" t="s">
        <v>400</v>
      </c>
      <c r="C41" s="42">
        <v>1</v>
      </c>
      <c r="D41" s="42">
        <v>0.95</v>
      </c>
      <c r="E41" s="42">
        <v>1.113</v>
      </c>
      <c r="F41" s="42">
        <f t="shared" si="0"/>
        <v>1.0573999999999999</v>
      </c>
      <c r="G41" s="148">
        <f t="shared" si="1"/>
        <v>2147.7800000000002</v>
      </c>
      <c r="H41" s="822">
        <f t="shared" si="2"/>
        <v>1992.71</v>
      </c>
    </row>
    <row r="42" spans="1:8" x14ac:dyDescent="0.2">
      <c r="A42" s="41" t="s">
        <v>56</v>
      </c>
      <c r="B42" s="97" t="s">
        <v>401</v>
      </c>
      <c r="C42" s="42">
        <v>1.0075000000000001</v>
      </c>
      <c r="D42" s="42">
        <v>1.02</v>
      </c>
      <c r="E42" s="42">
        <v>1</v>
      </c>
      <c r="F42" s="42">
        <f t="shared" si="0"/>
        <v>1.0277000000000001</v>
      </c>
      <c r="G42" s="148">
        <f t="shared" si="1"/>
        <v>2087.46</v>
      </c>
      <c r="H42" s="822">
        <f t="shared" si="2"/>
        <v>1936.75</v>
      </c>
    </row>
    <row r="43" spans="1:8" x14ac:dyDescent="0.2">
      <c r="A43" s="41" t="s">
        <v>57</v>
      </c>
      <c r="B43" s="97" t="s">
        <v>402</v>
      </c>
      <c r="C43" s="42">
        <v>0.99270000000000003</v>
      </c>
      <c r="D43" s="42">
        <v>0.95</v>
      </c>
      <c r="E43" s="42">
        <v>1.04</v>
      </c>
      <c r="F43" s="42">
        <f t="shared" si="0"/>
        <v>0.98080000000000001</v>
      </c>
      <c r="G43" s="148">
        <f t="shared" si="1"/>
        <v>1992.26</v>
      </c>
      <c r="H43" s="822">
        <f t="shared" si="2"/>
        <v>1848.42</v>
      </c>
    </row>
    <row r="44" spans="1:8" x14ac:dyDescent="0.2">
      <c r="A44" s="41" t="s">
        <v>58</v>
      </c>
      <c r="B44" s="97" t="s">
        <v>403</v>
      </c>
      <c r="C44" s="42">
        <v>1.0004999999999999</v>
      </c>
      <c r="D44" s="42">
        <v>0.95</v>
      </c>
      <c r="E44" s="42">
        <v>1.04</v>
      </c>
      <c r="F44" s="42">
        <f t="shared" si="0"/>
        <v>0.98850000000000005</v>
      </c>
      <c r="G44" s="148">
        <f t="shared" si="1"/>
        <v>2007.92</v>
      </c>
      <c r="H44" s="822">
        <f t="shared" si="2"/>
        <v>1862.95</v>
      </c>
    </row>
    <row r="45" spans="1:8" x14ac:dyDescent="0.2">
      <c r="A45" s="41" t="s">
        <v>59</v>
      </c>
      <c r="B45" s="97" t="s">
        <v>404</v>
      </c>
      <c r="C45" s="42">
        <v>1.0029999999999999</v>
      </c>
      <c r="D45" s="42">
        <v>0.95</v>
      </c>
      <c r="E45" s="42">
        <v>1.113</v>
      </c>
      <c r="F45" s="42">
        <f t="shared" si="0"/>
        <v>1.0605</v>
      </c>
      <c r="G45" s="148">
        <f t="shared" si="1"/>
        <v>2154.23</v>
      </c>
      <c r="H45" s="822">
        <f t="shared" si="2"/>
        <v>1998.69</v>
      </c>
    </row>
    <row r="46" spans="1:8" x14ac:dyDescent="0.2">
      <c r="A46" s="41" t="s">
        <v>60</v>
      </c>
      <c r="B46" s="97" t="s">
        <v>405</v>
      </c>
      <c r="C46" s="42">
        <v>1.0186999999999999</v>
      </c>
      <c r="D46" s="42">
        <v>1.02</v>
      </c>
      <c r="E46" s="42">
        <v>1.04</v>
      </c>
      <c r="F46" s="42">
        <f t="shared" si="0"/>
        <v>1.0806</v>
      </c>
      <c r="G46" s="148">
        <f t="shared" si="1"/>
        <v>2195.09</v>
      </c>
      <c r="H46" s="822">
        <f t="shared" si="2"/>
        <v>2036.6</v>
      </c>
    </row>
    <row r="47" spans="1:8" x14ac:dyDescent="0.2">
      <c r="A47" s="41" t="s">
        <v>61</v>
      </c>
      <c r="B47" s="97" t="s">
        <v>406</v>
      </c>
      <c r="C47" s="42">
        <v>1.0182</v>
      </c>
      <c r="D47" s="42">
        <v>0.95</v>
      </c>
      <c r="E47" s="42">
        <v>1.04</v>
      </c>
      <c r="F47" s="42">
        <f t="shared" si="0"/>
        <v>1.006</v>
      </c>
      <c r="G47" s="148">
        <f t="shared" si="1"/>
        <v>2043.44</v>
      </c>
      <c r="H47" s="822">
        <f t="shared" si="2"/>
        <v>1895.9</v>
      </c>
    </row>
    <row r="48" spans="1:8" x14ac:dyDescent="0.2">
      <c r="A48" s="41" t="s">
        <v>62</v>
      </c>
      <c r="B48" s="97" t="s">
        <v>407</v>
      </c>
      <c r="C48" s="42">
        <v>0.98640000000000005</v>
      </c>
      <c r="D48" s="42">
        <v>1.02</v>
      </c>
      <c r="E48" s="42">
        <v>1.113</v>
      </c>
      <c r="F48" s="42">
        <f t="shared" si="0"/>
        <v>1.1197999999999999</v>
      </c>
      <c r="G48" s="148">
        <f t="shared" si="1"/>
        <v>2274.6799999999998</v>
      </c>
      <c r="H48" s="822">
        <f t="shared" si="2"/>
        <v>2110.4499999999998</v>
      </c>
    </row>
    <row r="49" spans="1:8" x14ac:dyDescent="0.2">
      <c r="A49" s="41" t="s">
        <v>63</v>
      </c>
      <c r="B49" s="97" t="s">
        <v>408</v>
      </c>
      <c r="C49" s="42">
        <v>0.96740000000000004</v>
      </c>
      <c r="D49" s="42">
        <v>0.95</v>
      </c>
      <c r="E49" s="42">
        <v>1.113</v>
      </c>
      <c r="F49" s="42">
        <f t="shared" si="0"/>
        <v>1.0228999999999999</v>
      </c>
      <c r="G49" s="148">
        <f t="shared" si="1"/>
        <v>2077.77</v>
      </c>
      <c r="H49" s="822">
        <f t="shared" si="2"/>
        <v>1927.76</v>
      </c>
    </row>
    <row r="50" spans="1:8" x14ac:dyDescent="0.2">
      <c r="A50" s="41" t="s">
        <v>64</v>
      </c>
      <c r="B50" s="97" t="s">
        <v>409</v>
      </c>
      <c r="C50" s="42">
        <v>1.0246</v>
      </c>
      <c r="D50" s="42">
        <v>0.95</v>
      </c>
      <c r="E50" s="42">
        <v>1.04</v>
      </c>
      <c r="F50" s="42">
        <f t="shared" si="0"/>
        <v>1.0123</v>
      </c>
      <c r="G50" s="148">
        <f t="shared" si="1"/>
        <v>2056.2800000000002</v>
      </c>
      <c r="H50" s="822">
        <f t="shared" si="2"/>
        <v>1907.82</v>
      </c>
    </row>
    <row r="51" spans="1:8" x14ac:dyDescent="0.2">
      <c r="A51" s="41" t="s">
        <v>65</v>
      </c>
      <c r="B51" s="97" t="s">
        <v>410</v>
      </c>
      <c r="C51" s="42">
        <v>0.99780000000000002</v>
      </c>
      <c r="D51" s="42">
        <v>0.95</v>
      </c>
      <c r="E51" s="42">
        <v>1.04</v>
      </c>
      <c r="F51" s="42">
        <f t="shared" si="0"/>
        <v>0.98580000000000001</v>
      </c>
      <c r="G51" s="148">
        <f t="shared" si="1"/>
        <v>2002.5</v>
      </c>
      <c r="H51" s="822">
        <f t="shared" si="2"/>
        <v>1857.92</v>
      </c>
    </row>
    <row r="52" spans="1:8" x14ac:dyDescent="0.2">
      <c r="A52" s="41" t="s">
        <v>66</v>
      </c>
      <c r="B52" s="97" t="s">
        <v>411</v>
      </c>
      <c r="C52" s="42">
        <v>0.99919999999999998</v>
      </c>
      <c r="D52" s="42">
        <v>0.95</v>
      </c>
      <c r="E52" s="42">
        <v>1.04</v>
      </c>
      <c r="F52" s="42">
        <f t="shared" si="0"/>
        <v>0.98719999999999997</v>
      </c>
      <c r="G52" s="148">
        <f t="shared" si="1"/>
        <v>2005.31</v>
      </c>
      <c r="H52" s="822">
        <f t="shared" si="2"/>
        <v>1860.53</v>
      </c>
    </row>
    <row r="53" spans="1:8" x14ac:dyDescent="0.2">
      <c r="A53" s="41" t="s">
        <v>82</v>
      </c>
      <c r="B53" s="97" t="s">
        <v>412</v>
      </c>
      <c r="C53" s="42">
        <v>1.0339</v>
      </c>
      <c r="D53" s="42">
        <v>1.02</v>
      </c>
      <c r="E53" s="42">
        <v>1.04</v>
      </c>
      <c r="F53" s="42">
        <f t="shared" si="0"/>
        <v>1.0968</v>
      </c>
      <c r="G53" s="148">
        <f t="shared" si="1"/>
        <v>2227.84</v>
      </c>
      <c r="H53" s="822">
        <f t="shared" si="2"/>
        <v>2066.9899999999998</v>
      </c>
    </row>
    <row r="54" spans="1:8" x14ac:dyDescent="0.2">
      <c r="A54" s="41" t="s">
        <v>83</v>
      </c>
      <c r="B54" s="97" t="s">
        <v>413</v>
      </c>
      <c r="C54" s="42">
        <v>0.9879</v>
      </c>
      <c r="D54" s="42">
        <v>0.95</v>
      </c>
      <c r="E54" s="42">
        <v>1.113</v>
      </c>
      <c r="F54" s="42">
        <f t="shared" si="0"/>
        <v>1.0446</v>
      </c>
      <c r="G54" s="148">
        <f t="shared" si="1"/>
        <v>2121.8000000000002</v>
      </c>
      <c r="H54" s="822">
        <f t="shared" si="2"/>
        <v>1968.61</v>
      </c>
    </row>
    <row r="55" spans="1:8" x14ac:dyDescent="0.2">
      <c r="A55" s="41" t="s">
        <v>84</v>
      </c>
      <c r="B55" s="97" t="s">
        <v>414</v>
      </c>
      <c r="C55" s="42">
        <v>1.0093000000000001</v>
      </c>
      <c r="D55" s="42">
        <v>0.95</v>
      </c>
      <c r="E55" s="42">
        <v>1.113</v>
      </c>
      <c r="F55" s="42">
        <f t="shared" si="0"/>
        <v>1.0671999999999999</v>
      </c>
      <c r="G55" s="148">
        <f t="shared" si="1"/>
        <v>2167.7600000000002</v>
      </c>
      <c r="H55" s="822">
        <f t="shared" si="2"/>
        <v>2011.25</v>
      </c>
    </row>
    <row r="56" spans="1:8" x14ac:dyDescent="0.2">
      <c r="A56" s="41" t="s">
        <v>85</v>
      </c>
      <c r="B56" s="97" t="s">
        <v>415</v>
      </c>
      <c r="C56" s="42">
        <v>0.99539999999999995</v>
      </c>
      <c r="D56" s="42">
        <v>1.02</v>
      </c>
      <c r="E56" s="42">
        <v>1.04</v>
      </c>
      <c r="F56" s="42">
        <f t="shared" si="0"/>
        <v>1.0559000000000001</v>
      </c>
      <c r="G56" s="148">
        <f t="shared" si="1"/>
        <v>2144.88</v>
      </c>
      <c r="H56" s="822">
        <f t="shared" si="2"/>
        <v>1990.02</v>
      </c>
    </row>
    <row r="57" spans="1:8" ht="25.5" x14ac:dyDescent="0.2">
      <c r="A57" s="41" t="s">
        <v>86</v>
      </c>
      <c r="B57" s="97" t="s">
        <v>416</v>
      </c>
      <c r="C57" s="42">
        <v>0.73560000000000003</v>
      </c>
      <c r="D57" s="42">
        <v>1.03</v>
      </c>
      <c r="E57" s="42">
        <v>1</v>
      </c>
      <c r="F57" s="42">
        <f t="shared" si="0"/>
        <v>0.75770000000000004</v>
      </c>
      <c r="G57" s="148">
        <f t="shared" si="1"/>
        <v>1539.04</v>
      </c>
      <c r="H57" s="822">
        <f t="shared" si="2"/>
        <v>1427.92</v>
      </c>
    </row>
    <row r="58" spans="1:8" ht="25.5" x14ac:dyDescent="0.2">
      <c r="A58" s="41" t="s">
        <v>87</v>
      </c>
      <c r="B58" s="97" t="s">
        <v>417</v>
      </c>
      <c r="C58" s="42">
        <v>0.8609</v>
      </c>
      <c r="D58" s="42">
        <v>1.03</v>
      </c>
      <c r="E58" s="42">
        <v>1</v>
      </c>
      <c r="F58" s="42">
        <f t="shared" si="0"/>
        <v>0.88670000000000004</v>
      </c>
      <c r="G58" s="148">
        <f t="shared" si="1"/>
        <v>1801.2</v>
      </c>
      <c r="H58" s="822">
        <f t="shared" si="2"/>
        <v>1671.15</v>
      </c>
    </row>
    <row r="59" spans="1:8" x14ac:dyDescent="0.2">
      <c r="A59" s="41" t="s">
        <v>88</v>
      </c>
      <c r="B59" s="97" t="s">
        <v>418</v>
      </c>
      <c r="C59" s="42">
        <v>0.86580000000000001</v>
      </c>
      <c r="D59" s="42">
        <v>1.03</v>
      </c>
      <c r="E59" s="42">
        <v>1</v>
      </c>
      <c r="F59" s="42">
        <f t="shared" si="0"/>
        <v>0.89180000000000004</v>
      </c>
      <c r="G59" s="148">
        <f t="shared" si="1"/>
        <v>1811.45</v>
      </c>
      <c r="H59" s="822">
        <f t="shared" si="2"/>
        <v>1680.66</v>
      </c>
    </row>
    <row r="60" spans="1:8" ht="25.5" x14ac:dyDescent="0.2">
      <c r="A60" s="41" t="s">
        <v>89</v>
      </c>
      <c r="B60" s="97" t="s">
        <v>419</v>
      </c>
      <c r="C60" s="42">
        <v>0.82340000000000002</v>
      </c>
      <c r="D60" s="42">
        <v>1.03</v>
      </c>
      <c r="E60" s="42">
        <v>1</v>
      </c>
      <c r="F60" s="42">
        <f t="shared" si="0"/>
        <v>0.84809999999999997</v>
      </c>
      <c r="G60" s="148">
        <f t="shared" si="1"/>
        <v>1722.74</v>
      </c>
      <c r="H60" s="822">
        <f t="shared" si="2"/>
        <v>1598.36</v>
      </c>
    </row>
    <row r="61" spans="1:8" ht="25.5" x14ac:dyDescent="0.2">
      <c r="A61" s="41" t="s">
        <v>90</v>
      </c>
      <c r="B61" s="97" t="s">
        <v>420</v>
      </c>
      <c r="C61" s="42">
        <v>0.88070000000000004</v>
      </c>
      <c r="D61" s="42">
        <v>1.03</v>
      </c>
      <c r="E61" s="824">
        <v>1.113</v>
      </c>
      <c r="F61" s="42">
        <f t="shared" si="0"/>
        <v>1.0096000000000001</v>
      </c>
      <c r="G61" s="148">
        <f>2031.29*C61*D61*E61</f>
        <v>2050.84</v>
      </c>
      <c r="H61" s="822">
        <f t="shared" si="2"/>
        <v>1902.77</v>
      </c>
    </row>
    <row r="62" spans="1:8" ht="25.5" x14ac:dyDescent="0.2">
      <c r="A62" s="41" t="s">
        <v>93</v>
      </c>
      <c r="B62" s="97" t="s">
        <v>421</v>
      </c>
      <c r="C62" s="42">
        <v>0.86890000000000001</v>
      </c>
      <c r="D62" s="42">
        <v>1.03</v>
      </c>
      <c r="E62" s="42">
        <v>1</v>
      </c>
      <c r="F62" s="42">
        <f t="shared" si="0"/>
        <v>0.89500000000000002</v>
      </c>
      <c r="G62" s="148">
        <f t="shared" si="1"/>
        <v>1817.94</v>
      </c>
      <c r="H62" s="822">
        <f t="shared" si="2"/>
        <v>1686.68</v>
      </c>
    </row>
    <row r="63" spans="1:8" x14ac:dyDescent="0.2">
      <c r="A63" s="41" t="s">
        <v>94</v>
      </c>
      <c r="B63" s="97" t="s">
        <v>422</v>
      </c>
      <c r="C63" s="42">
        <v>0.60260000000000002</v>
      </c>
      <c r="D63" s="42">
        <v>1.03</v>
      </c>
      <c r="E63" s="42">
        <v>1</v>
      </c>
      <c r="F63" s="42">
        <f t="shared" si="0"/>
        <v>0.62070000000000003</v>
      </c>
      <c r="G63" s="148">
        <f t="shared" si="1"/>
        <v>1260.78</v>
      </c>
      <c r="H63" s="822">
        <f t="shared" si="2"/>
        <v>1169.75</v>
      </c>
    </row>
    <row r="64" spans="1:8" ht="25.5" x14ac:dyDescent="0.2">
      <c r="A64" s="41" t="s">
        <v>95</v>
      </c>
      <c r="B64" s="97" t="s">
        <v>423</v>
      </c>
      <c r="C64" s="42">
        <v>0.92279999999999995</v>
      </c>
      <c r="D64" s="42">
        <v>1.03</v>
      </c>
      <c r="E64" s="42">
        <v>1</v>
      </c>
      <c r="F64" s="42">
        <f t="shared" si="0"/>
        <v>0.95050000000000001</v>
      </c>
      <c r="G64" s="148">
        <f t="shared" si="1"/>
        <v>1930.71</v>
      </c>
      <c r="H64" s="822">
        <f t="shared" si="2"/>
        <v>1791.31</v>
      </c>
    </row>
    <row r="65" spans="1:8" x14ac:dyDescent="0.2">
      <c r="A65" s="41" t="s">
        <v>135</v>
      </c>
      <c r="B65" s="97" t="s">
        <v>424</v>
      </c>
      <c r="C65" s="42">
        <v>1.1007</v>
      </c>
      <c r="D65" s="42">
        <v>1.03</v>
      </c>
      <c r="E65" s="42">
        <v>1</v>
      </c>
      <c r="F65" s="42">
        <f t="shared" si="0"/>
        <v>1.1336999999999999</v>
      </c>
      <c r="G65" s="148">
        <f t="shared" si="1"/>
        <v>2302.92</v>
      </c>
      <c r="H65" s="822">
        <f t="shared" si="2"/>
        <v>2136.65</v>
      </c>
    </row>
  </sheetData>
  <mergeCells count="3">
    <mergeCell ref="A3:H3"/>
    <mergeCell ref="C2:H2"/>
    <mergeCell ref="C1:H1"/>
  </mergeCells>
  <phoneticPr fontId="4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BreakPreview" zoomScale="110" zoomScaleNormal="100" zoomScaleSheetLayoutView="110" workbookViewId="0">
      <pane ySplit="4" topLeftCell="A5" activePane="bottomLeft" state="frozen"/>
      <selection activeCell="Q5" sqref="Q5"/>
      <selection pane="bottomLeft" activeCell="G6" sqref="G6"/>
    </sheetView>
  </sheetViews>
  <sheetFormatPr defaultColWidth="9.140625" defaultRowHeight="15" x14ac:dyDescent="0.2"/>
  <cols>
    <col min="1" max="1" width="41.42578125" style="3" customWidth="1"/>
    <col min="2" max="2" width="11.28515625" style="3" customWidth="1"/>
    <col min="3" max="3" width="19.7109375" style="3" customWidth="1"/>
    <col min="4" max="16384" width="9.140625" style="3"/>
  </cols>
  <sheetData>
    <row r="1" spans="1:3" ht="72.75" customHeight="1" x14ac:dyDescent="0.2">
      <c r="A1" s="1111" t="s">
        <v>1998</v>
      </c>
      <c r="B1" s="1111"/>
      <c r="C1" s="1111"/>
    </row>
    <row r="2" spans="1:3" ht="5.25" customHeight="1" x14ac:dyDescent="0.2">
      <c r="A2" s="52"/>
      <c r="B2" s="52"/>
      <c r="C2" s="52"/>
    </row>
    <row r="3" spans="1:3" ht="97.5" customHeight="1" x14ac:dyDescent="0.2">
      <c r="A3" s="1118" t="s">
        <v>445</v>
      </c>
      <c r="B3" s="1118"/>
      <c r="C3" s="1118"/>
    </row>
    <row r="4" spans="1:3" ht="28.5" customHeight="1" x14ac:dyDescent="0.2">
      <c r="A4" s="1119" t="s">
        <v>443</v>
      </c>
      <c r="B4" s="1120"/>
      <c r="C4" s="815" t="s">
        <v>441</v>
      </c>
    </row>
    <row r="5" spans="1:3" ht="15.75" customHeight="1" x14ac:dyDescent="0.2">
      <c r="A5" s="816" t="s">
        <v>379</v>
      </c>
      <c r="B5" s="1112" t="s">
        <v>1974</v>
      </c>
      <c r="C5" s="1114">
        <v>1.04</v>
      </c>
    </row>
    <row r="6" spans="1:3" ht="15.75" customHeight="1" x14ac:dyDescent="0.2">
      <c r="A6" s="816" t="s">
        <v>380</v>
      </c>
      <c r="B6" s="1113"/>
      <c r="C6" s="1115"/>
    </row>
    <row r="7" spans="1:3" ht="15.75" customHeight="1" x14ac:dyDescent="0.2">
      <c r="A7" s="816" t="s">
        <v>381</v>
      </c>
      <c r="B7" s="1113"/>
      <c r="C7" s="1115"/>
    </row>
    <row r="8" spans="1:3" ht="15.75" customHeight="1" x14ac:dyDescent="0.2">
      <c r="A8" s="816" t="s">
        <v>383</v>
      </c>
      <c r="B8" s="1113"/>
      <c r="C8" s="1115"/>
    </row>
    <row r="9" spans="1:3" ht="15.75" customHeight="1" x14ac:dyDescent="0.2">
      <c r="A9" s="816" t="s">
        <v>385</v>
      </c>
      <c r="B9" s="1113"/>
      <c r="C9" s="1115"/>
    </row>
    <row r="10" spans="1:3" ht="15.75" customHeight="1" x14ac:dyDescent="0.2">
      <c r="A10" s="816" t="s">
        <v>389</v>
      </c>
      <c r="B10" s="1113"/>
      <c r="C10" s="1115"/>
    </row>
    <row r="11" spans="1:3" ht="15.75" customHeight="1" x14ac:dyDescent="0.2">
      <c r="A11" s="816" t="s">
        <v>392</v>
      </c>
      <c r="B11" s="1113"/>
      <c r="C11" s="1115"/>
    </row>
    <row r="12" spans="1:3" ht="15.75" customHeight="1" x14ac:dyDescent="0.2">
      <c r="A12" s="816" t="s">
        <v>395</v>
      </c>
      <c r="B12" s="1113"/>
      <c r="C12" s="1115"/>
    </row>
    <row r="13" spans="1:3" ht="15.75" customHeight="1" x14ac:dyDescent="0.2">
      <c r="A13" s="816" t="s">
        <v>398</v>
      </c>
      <c r="B13" s="1113"/>
      <c r="C13" s="1115"/>
    </row>
    <row r="14" spans="1:3" ht="15.75" customHeight="1" x14ac:dyDescent="0.2">
      <c r="A14" s="816" t="s">
        <v>399</v>
      </c>
      <c r="B14" s="1113"/>
      <c r="C14" s="1115"/>
    </row>
    <row r="15" spans="1:3" ht="15.75" customHeight="1" x14ac:dyDescent="0.2">
      <c r="A15" s="816" t="s">
        <v>402</v>
      </c>
      <c r="B15" s="1113"/>
      <c r="C15" s="1115"/>
    </row>
    <row r="16" spans="1:3" ht="15.75" customHeight="1" x14ac:dyDescent="0.2">
      <c r="A16" s="816" t="s">
        <v>403</v>
      </c>
      <c r="B16" s="1113"/>
      <c r="C16" s="1115"/>
    </row>
    <row r="17" spans="1:3" ht="15.75" customHeight="1" x14ac:dyDescent="0.2">
      <c r="A17" s="816" t="s">
        <v>405</v>
      </c>
      <c r="B17" s="1113"/>
      <c r="C17" s="1115"/>
    </row>
    <row r="18" spans="1:3" ht="15.75" customHeight="1" x14ac:dyDescent="0.2">
      <c r="A18" s="816" t="s">
        <v>406</v>
      </c>
      <c r="B18" s="1113"/>
      <c r="C18" s="1115"/>
    </row>
    <row r="19" spans="1:3" ht="15.75" customHeight="1" x14ac:dyDescent="0.2">
      <c r="A19" s="816" t="s">
        <v>409</v>
      </c>
      <c r="B19" s="1113"/>
      <c r="C19" s="1115"/>
    </row>
    <row r="20" spans="1:3" ht="15.75" customHeight="1" x14ac:dyDescent="0.2">
      <c r="A20" s="816" t="s">
        <v>410</v>
      </c>
      <c r="B20" s="1113"/>
      <c r="C20" s="1115"/>
    </row>
    <row r="21" spans="1:3" ht="15.75" customHeight="1" x14ac:dyDescent="0.2">
      <c r="A21" s="816" t="s">
        <v>411</v>
      </c>
      <c r="B21" s="1113"/>
      <c r="C21" s="1115"/>
    </row>
    <row r="22" spans="1:3" ht="15.75" customHeight="1" x14ac:dyDescent="0.2">
      <c r="A22" s="816" t="s">
        <v>412</v>
      </c>
      <c r="B22" s="1113"/>
      <c r="C22" s="1115"/>
    </row>
    <row r="23" spans="1:3" ht="15.75" customHeight="1" x14ac:dyDescent="0.2">
      <c r="A23" s="817" t="s">
        <v>415</v>
      </c>
      <c r="B23" s="1113"/>
      <c r="C23" s="1115"/>
    </row>
    <row r="24" spans="1:3" ht="15.75" customHeight="1" x14ac:dyDescent="0.2">
      <c r="A24" s="818" t="s">
        <v>384</v>
      </c>
      <c r="B24" s="1116" t="s">
        <v>1975</v>
      </c>
      <c r="C24" s="1117">
        <v>1.113</v>
      </c>
    </row>
    <row r="25" spans="1:3" ht="15.75" customHeight="1" x14ac:dyDescent="0.2">
      <c r="A25" s="818" t="s">
        <v>386</v>
      </c>
      <c r="B25" s="1116"/>
      <c r="C25" s="1117"/>
    </row>
    <row r="26" spans="1:3" ht="15.75" customHeight="1" x14ac:dyDescent="0.2">
      <c r="A26" s="818" t="s">
        <v>387</v>
      </c>
      <c r="B26" s="1116"/>
      <c r="C26" s="1117"/>
    </row>
    <row r="27" spans="1:3" ht="15.75" customHeight="1" x14ac:dyDescent="0.2">
      <c r="A27" s="818" t="s">
        <v>388</v>
      </c>
      <c r="B27" s="1116"/>
      <c r="C27" s="1117"/>
    </row>
    <row r="28" spans="1:3" ht="15.75" customHeight="1" x14ac:dyDescent="0.2">
      <c r="A28" s="818" t="s">
        <v>390</v>
      </c>
      <c r="B28" s="1116"/>
      <c r="C28" s="1117"/>
    </row>
    <row r="29" spans="1:3" ht="15.75" customHeight="1" x14ac:dyDescent="0.2">
      <c r="A29" s="818" t="s">
        <v>391</v>
      </c>
      <c r="B29" s="1116"/>
      <c r="C29" s="1117"/>
    </row>
    <row r="30" spans="1:3" x14ac:dyDescent="0.2">
      <c r="A30" s="818" t="s">
        <v>393</v>
      </c>
      <c r="B30" s="1116"/>
      <c r="C30" s="1117"/>
    </row>
    <row r="31" spans="1:3" x14ac:dyDescent="0.2">
      <c r="A31" s="818" t="s">
        <v>394</v>
      </c>
      <c r="B31" s="1116"/>
      <c r="C31" s="1117"/>
    </row>
    <row r="32" spans="1:3" x14ac:dyDescent="0.2">
      <c r="A32" s="818" t="s">
        <v>396</v>
      </c>
      <c r="B32" s="1116"/>
      <c r="C32" s="1117"/>
    </row>
    <row r="33" spans="1:3" x14ac:dyDescent="0.2">
      <c r="A33" s="818" t="s">
        <v>397</v>
      </c>
      <c r="B33" s="1116"/>
      <c r="C33" s="1117"/>
    </row>
    <row r="34" spans="1:3" x14ac:dyDescent="0.2">
      <c r="A34" s="818" t="s">
        <v>400</v>
      </c>
      <c r="B34" s="1116"/>
      <c r="C34" s="1117"/>
    </row>
    <row r="35" spans="1:3" x14ac:dyDescent="0.2">
      <c r="A35" s="818" t="s">
        <v>404</v>
      </c>
      <c r="B35" s="1116"/>
      <c r="C35" s="1117"/>
    </row>
    <row r="36" spans="1:3" x14ac:dyDescent="0.2">
      <c r="A36" s="818" t="s">
        <v>407</v>
      </c>
      <c r="B36" s="1116"/>
      <c r="C36" s="1117"/>
    </row>
    <row r="37" spans="1:3" x14ac:dyDescent="0.2">
      <c r="A37" s="818" t="s">
        <v>408</v>
      </c>
      <c r="B37" s="1116"/>
      <c r="C37" s="1117"/>
    </row>
    <row r="38" spans="1:3" x14ac:dyDescent="0.2">
      <c r="A38" s="818" t="s">
        <v>413</v>
      </c>
      <c r="B38" s="1116"/>
      <c r="C38" s="1117"/>
    </row>
    <row r="39" spans="1:3" x14ac:dyDescent="0.2">
      <c r="A39" s="818" t="s">
        <v>414</v>
      </c>
      <c r="B39" s="1116"/>
      <c r="C39" s="1117"/>
    </row>
    <row r="40" spans="1:3" ht="25.5" x14ac:dyDescent="0.2">
      <c r="A40" s="818" t="s">
        <v>1971</v>
      </c>
      <c r="B40" s="1116"/>
      <c r="C40" s="1117"/>
    </row>
    <row r="41" spans="1:3" x14ac:dyDescent="0.2">
      <c r="A41" s="819"/>
      <c r="B41" s="819"/>
      <c r="C41" s="819"/>
    </row>
    <row r="42" spans="1:3" x14ac:dyDescent="0.2">
      <c r="A42" s="819"/>
      <c r="B42" s="819"/>
      <c r="C42" s="819"/>
    </row>
    <row r="43" spans="1:3" x14ac:dyDescent="0.2">
      <c r="A43" s="819"/>
      <c r="B43" s="819"/>
      <c r="C43" s="819"/>
    </row>
    <row r="44" spans="1:3" x14ac:dyDescent="0.2">
      <c r="A44" s="819"/>
      <c r="B44" s="819"/>
      <c r="C44" s="819"/>
    </row>
    <row r="45" spans="1:3" x14ac:dyDescent="0.2">
      <c r="A45" s="819"/>
      <c r="B45" s="819"/>
      <c r="C45" s="819"/>
    </row>
  </sheetData>
  <mergeCells count="7">
    <mergeCell ref="A1:C1"/>
    <mergeCell ref="B5:B23"/>
    <mergeCell ref="C5:C23"/>
    <mergeCell ref="B24:B40"/>
    <mergeCell ref="C24:C40"/>
    <mergeCell ref="A3:C3"/>
    <mergeCell ref="A4:B4"/>
  </mergeCells>
  <phoneticPr fontId="4" type="noConversion"/>
  <pageMargins left="1.1811023622047245" right="0.78740157480314965" top="0.98425196850393704" bottom="0.98425196850393704" header="0.51181102362204722" footer="0.51181102362204722"/>
  <pageSetup paperSize="9" scale="113" orientation="portrait" r:id="rId1"/>
  <headerFooter alignWithMargins="0"/>
  <colBreaks count="1" manualBreakCount="1">
    <brk id="4" max="12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BreakPreview" zoomScale="80" zoomScaleNormal="100" zoomScaleSheetLayoutView="80" workbookViewId="0">
      <pane xSplit="4" ySplit="6" topLeftCell="E7" activePane="bottomRight" state="frozen"/>
      <selection activeCell="B1" sqref="B1"/>
      <selection pane="topRight" activeCell="F1" sqref="F1"/>
      <selection pane="bottomLeft" activeCell="B6" sqref="B6"/>
      <selection pane="bottomRight" activeCell="L5" sqref="L5"/>
    </sheetView>
  </sheetViews>
  <sheetFormatPr defaultRowHeight="12.75" x14ac:dyDescent="0.2"/>
  <cols>
    <col min="1" max="1" width="4.28515625" style="1" customWidth="1"/>
    <col min="2" max="2" width="5.42578125" style="1" hidden="1" customWidth="1"/>
    <col min="3" max="3" width="10.28515625" style="2" customWidth="1"/>
    <col min="4" max="4" width="28.5703125" style="138" customWidth="1"/>
    <col min="5" max="5" width="9.5703125" style="1" customWidth="1"/>
    <col min="6" max="6" width="11.28515625" style="1" customWidth="1"/>
    <col min="7" max="7" width="9.85546875" style="1" customWidth="1"/>
    <col min="8" max="9" width="8.140625" style="1" customWidth="1"/>
    <col min="10" max="10" width="8.140625" style="133" customWidth="1"/>
    <col min="11" max="11" width="10.42578125" style="1" customWidth="1"/>
    <col min="12" max="12" width="8.7109375" style="133" customWidth="1"/>
    <col min="13" max="13" width="7.42578125" style="1" customWidth="1"/>
  </cols>
  <sheetData>
    <row r="1" spans="1:13" ht="68.25" customHeight="1" x14ac:dyDescent="0.2">
      <c r="I1" s="987" t="s">
        <v>1997</v>
      </c>
      <c r="J1" s="987"/>
      <c r="K1" s="987"/>
      <c r="L1" s="987"/>
      <c r="M1" s="987"/>
    </row>
    <row r="2" spans="1:13" ht="57.75" customHeight="1" x14ac:dyDescent="0.2">
      <c r="E2" s="979"/>
      <c r="F2" s="979"/>
      <c r="G2" s="6"/>
      <c r="H2" s="6"/>
      <c r="I2" s="1124" t="s">
        <v>1978</v>
      </c>
      <c r="J2" s="1124"/>
      <c r="K2" s="1124"/>
      <c r="L2" s="1124"/>
      <c r="M2" s="1124"/>
    </row>
    <row r="3" spans="1:13" ht="41.25" customHeight="1" x14ac:dyDescent="0.2">
      <c r="B3" s="139" t="s">
        <v>439</v>
      </c>
      <c r="C3" s="1128" t="s">
        <v>437</v>
      </c>
      <c r="D3" s="1128"/>
      <c r="E3" s="1128"/>
      <c r="F3" s="1128"/>
      <c r="G3" s="1128"/>
      <c r="H3" s="1128"/>
      <c r="I3" s="1128"/>
      <c r="J3" s="1128"/>
      <c r="K3" s="1128"/>
      <c r="L3" s="1128"/>
      <c r="M3" s="1128"/>
    </row>
    <row r="4" spans="1:13" s="180" customFormat="1" ht="19.5" customHeight="1" x14ac:dyDescent="0.2">
      <c r="A4" s="1121" t="s">
        <v>179</v>
      </c>
      <c r="B4" s="1122" t="s">
        <v>238</v>
      </c>
      <c r="C4" s="1129" t="s">
        <v>140</v>
      </c>
      <c r="D4" s="1129" t="s">
        <v>141</v>
      </c>
      <c r="E4" s="1125" t="s">
        <v>75</v>
      </c>
      <c r="F4" s="1125" t="s">
        <v>173</v>
      </c>
      <c r="G4" s="1125" t="s">
        <v>174</v>
      </c>
      <c r="H4" s="1131" t="s">
        <v>71</v>
      </c>
      <c r="I4" s="1132"/>
      <c r="J4" s="1132"/>
      <c r="K4" s="1132"/>
      <c r="L4" s="1133"/>
      <c r="M4" s="1127" t="s">
        <v>435</v>
      </c>
    </row>
    <row r="5" spans="1:13" s="182" customFormat="1" ht="97.5" customHeight="1" x14ac:dyDescent="0.2">
      <c r="A5" s="1121"/>
      <c r="B5" s="1123"/>
      <c r="C5" s="1130"/>
      <c r="D5" s="1130"/>
      <c r="E5" s="1126"/>
      <c r="F5" s="1126"/>
      <c r="G5" s="1126"/>
      <c r="H5" s="137" t="s">
        <v>72</v>
      </c>
      <c r="I5" s="137" t="s">
        <v>73</v>
      </c>
      <c r="J5" s="181" t="s">
        <v>438</v>
      </c>
      <c r="K5" s="137" t="s">
        <v>74</v>
      </c>
      <c r="L5" s="181" t="s">
        <v>440</v>
      </c>
      <c r="M5" s="1127"/>
    </row>
    <row r="6" spans="1:13" s="8" customFormat="1" x14ac:dyDescent="0.2">
      <c r="A6" s="130">
        <v>1</v>
      </c>
      <c r="B6" s="130">
        <v>2</v>
      </c>
      <c r="C6" s="140">
        <v>3</v>
      </c>
      <c r="D6" s="141">
        <v>4</v>
      </c>
      <c r="E6" s="130">
        <v>5</v>
      </c>
      <c r="F6" s="130">
        <v>6</v>
      </c>
      <c r="G6" s="130">
        <v>7</v>
      </c>
      <c r="H6" s="130">
        <v>8</v>
      </c>
      <c r="I6" s="130">
        <v>9</v>
      </c>
      <c r="J6" s="129">
        <v>10</v>
      </c>
      <c r="K6" s="130">
        <v>11</v>
      </c>
      <c r="L6" s="129">
        <v>12</v>
      </c>
      <c r="M6" s="130">
        <v>13</v>
      </c>
    </row>
    <row r="7" spans="1:13" x14ac:dyDescent="0.2">
      <c r="A7" s="142">
        <v>1</v>
      </c>
      <c r="B7" s="36">
        <v>1</v>
      </c>
      <c r="C7" s="34" t="s">
        <v>0</v>
      </c>
      <c r="D7" s="35" t="s">
        <v>239</v>
      </c>
      <c r="E7" s="7" t="s">
        <v>175</v>
      </c>
      <c r="F7" s="17" t="s">
        <v>175</v>
      </c>
      <c r="G7" s="17" t="s">
        <v>175</v>
      </c>
      <c r="H7" s="17"/>
      <c r="I7" s="17" t="s">
        <v>175</v>
      </c>
      <c r="J7" s="131"/>
      <c r="K7" s="17" t="s">
        <v>175</v>
      </c>
      <c r="L7" s="131"/>
      <c r="M7" s="17" t="s">
        <v>175</v>
      </c>
    </row>
    <row r="8" spans="1:13" ht="12.75" customHeight="1" x14ac:dyDescent="0.2">
      <c r="A8" s="142">
        <v>2</v>
      </c>
      <c r="B8" s="36">
        <v>2</v>
      </c>
      <c r="C8" s="34" t="s">
        <v>1</v>
      </c>
      <c r="D8" s="35" t="s">
        <v>181</v>
      </c>
      <c r="E8" s="7" t="s">
        <v>175</v>
      </c>
      <c r="F8" s="17" t="s">
        <v>175</v>
      </c>
      <c r="G8" s="17" t="s">
        <v>175</v>
      </c>
      <c r="H8" s="17" t="s">
        <v>175</v>
      </c>
      <c r="I8" s="17" t="s">
        <v>175</v>
      </c>
      <c r="J8" s="131" t="s">
        <v>175</v>
      </c>
      <c r="K8" s="17" t="s">
        <v>175</v>
      </c>
      <c r="L8" s="131"/>
      <c r="M8" s="17" t="s">
        <v>175</v>
      </c>
    </row>
    <row r="9" spans="1:13" x14ac:dyDescent="0.2">
      <c r="A9" s="142">
        <v>3</v>
      </c>
      <c r="B9" s="36">
        <v>3</v>
      </c>
      <c r="C9" s="36">
        <v>560220</v>
      </c>
      <c r="D9" s="35" t="s">
        <v>469</v>
      </c>
      <c r="E9" s="7" t="s">
        <v>175</v>
      </c>
      <c r="F9" s="17" t="s">
        <v>175</v>
      </c>
      <c r="G9" s="17" t="s">
        <v>175</v>
      </c>
      <c r="H9" s="17"/>
      <c r="I9" s="16" t="s">
        <v>175</v>
      </c>
      <c r="J9" s="131"/>
      <c r="K9" s="17" t="s">
        <v>175</v>
      </c>
      <c r="L9" s="131"/>
      <c r="M9" s="17"/>
    </row>
    <row r="10" spans="1:13" x14ac:dyDescent="0.2">
      <c r="A10" s="142">
        <v>4</v>
      </c>
      <c r="B10" s="36">
        <v>4</v>
      </c>
      <c r="C10" s="34" t="s">
        <v>2</v>
      </c>
      <c r="D10" s="35" t="s">
        <v>288</v>
      </c>
      <c r="E10" s="7"/>
      <c r="F10" s="17" t="s">
        <v>175</v>
      </c>
      <c r="G10" s="17" t="s">
        <v>175</v>
      </c>
      <c r="H10" s="17"/>
      <c r="I10" s="16" t="s">
        <v>175</v>
      </c>
      <c r="J10" s="131"/>
      <c r="K10" s="17" t="s">
        <v>175</v>
      </c>
      <c r="L10" s="131"/>
      <c r="M10" s="17"/>
    </row>
    <row r="11" spans="1:13" ht="12.75" customHeight="1" x14ac:dyDescent="0.2">
      <c r="A11" s="142">
        <v>5</v>
      </c>
      <c r="B11" s="36">
        <v>5</v>
      </c>
      <c r="C11" s="34" t="s">
        <v>3</v>
      </c>
      <c r="D11" s="35" t="s">
        <v>240</v>
      </c>
      <c r="E11" s="7"/>
      <c r="F11" s="17"/>
      <c r="G11" s="17"/>
      <c r="H11" s="17"/>
      <c r="I11" s="17" t="s">
        <v>175</v>
      </c>
      <c r="J11" s="131" t="s">
        <v>175</v>
      </c>
      <c r="K11" s="17"/>
      <c r="L11" s="131"/>
      <c r="M11" s="17"/>
    </row>
    <row r="12" spans="1:13" x14ac:dyDescent="0.2">
      <c r="A12" s="142">
        <v>6</v>
      </c>
      <c r="B12" s="36">
        <v>6</v>
      </c>
      <c r="C12" s="34" t="s">
        <v>5</v>
      </c>
      <c r="D12" s="35" t="s">
        <v>289</v>
      </c>
      <c r="E12" s="7" t="s">
        <v>175</v>
      </c>
      <c r="F12" s="17" t="s">
        <v>175</v>
      </c>
      <c r="G12" s="17" t="s">
        <v>175</v>
      </c>
      <c r="H12" s="17"/>
      <c r="I12" s="17" t="s">
        <v>175</v>
      </c>
      <c r="J12" s="131"/>
      <c r="K12" s="17" t="s">
        <v>175</v>
      </c>
      <c r="L12" s="131"/>
      <c r="M12" s="17"/>
    </row>
    <row r="13" spans="1:13" x14ac:dyDescent="0.2">
      <c r="A13" s="142">
        <v>7</v>
      </c>
      <c r="B13" s="36">
        <v>7</v>
      </c>
      <c r="C13" s="34" t="s">
        <v>6</v>
      </c>
      <c r="D13" s="35" t="s">
        <v>290</v>
      </c>
      <c r="E13" s="7" t="s">
        <v>175</v>
      </c>
      <c r="F13" s="17" t="s">
        <v>175</v>
      </c>
      <c r="G13" s="17" t="s">
        <v>175</v>
      </c>
      <c r="H13" s="17"/>
      <c r="I13" s="17" t="s">
        <v>175</v>
      </c>
      <c r="J13" s="131"/>
      <c r="K13" s="17" t="s">
        <v>175</v>
      </c>
      <c r="L13" s="131"/>
      <c r="M13" s="17"/>
    </row>
    <row r="14" spans="1:13" x14ac:dyDescent="0.2">
      <c r="A14" s="142">
        <v>8</v>
      </c>
      <c r="B14" s="36">
        <v>8</v>
      </c>
      <c r="C14" s="34" t="s">
        <v>7</v>
      </c>
      <c r="D14" s="35" t="s">
        <v>291</v>
      </c>
      <c r="E14" s="7"/>
      <c r="F14" s="17" t="s">
        <v>175</v>
      </c>
      <c r="G14" s="17" t="s">
        <v>175</v>
      </c>
      <c r="H14" s="17"/>
      <c r="I14" s="17" t="s">
        <v>175</v>
      </c>
      <c r="J14" s="131"/>
      <c r="K14" s="17" t="s">
        <v>175</v>
      </c>
      <c r="L14" s="131"/>
      <c r="M14" s="17"/>
    </row>
    <row r="15" spans="1:13" ht="13.5" customHeight="1" x14ac:dyDescent="0.2">
      <c r="A15" s="142">
        <v>9</v>
      </c>
      <c r="B15" s="36">
        <v>9</v>
      </c>
      <c r="C15" s="34" t="s">
        <v>8</v>
      </c>
      <c r="D15" s="35" t="s">
        <v>182</v>
      </c>
      <c r="E15" s="7"/>
      <c r="F15" s="17"/>
      <c r="G15" s="17" t="s">
        <v>175</v>
      </c>
      <c r="H15" s="17" t="s">
        <v>175</v>
      </c>
      <c r="I15" s="16" t="s">
        <v>175</v>
      </c>
      <c r="J15" s="131" t="s">
        <v>175</v>
      </c>
      <c r="K15" s="16" t="s">
        <v>175</v>
      </c>
      <c r="L15" s="131"/>
      <c r="M15" s="17"/>
    </row>
    <row r="16" spans="1:13" ht="33.75" x14ac:dyDescent="0.2">
      <c r="A16" s="142">
        <v>10</v>
      </c>
      <c r="B16" s="36">
        <v>10</v>
      </c>
      <c r="C16" s="34" t="s">
        <v>4</v>
      </c>
      <c r="D16" s="35" t="s">
        <v>241</v>
      </c>
      <c r="E16" s="7" t="s">
        <v>175</v>
      </c>
      <c r="F16" s="17" t="s">
        <v>175</v>
      </c>
      <c r="G16" s="17" t="s">
        <v>175</v>
      </c>
      <c r="H16" s="17"/>
      <c r="I16" s="16" t="s">
        <v>175</v>
      </c>
      <c r="J16" s="131"/>
      <c r="K16" s="17" t="s">
        <v>175</v>
      </c>
      <c r="L16" s="131"/>
      <c r="M16" s="17"/>
    </row>
    <row r="17" spans="1:13" x14ac:dyDescent="0.2">
      <c r="A17" s="142">
        <v>11</v>
      </c>
      <c r="B17" s="36">
        <v>12</v>
      </c>
      <c r="C17" s="34" t="s">
        <v>9</v>
      </c>
      <c r="D17" s="35" t="s">
        <v>183</v>
      </c>
      <c r="E17" s="7" t="s">
        <v>175</v>
      </c>
      <c r="F17" s="7" t="s">
        <v>175</v>
      </c>
      <c r="G17" s="17" t="s">
        <v>175</v>
      </c>
      <c r="H17" s="17" t="s">
        <v>175</v>
      </c>
      <c r="I17" s="17" t="s">
        <v>175</v>
      </c>
      <c r="J17" s="131" t="s">
        <v>175</v>
      </c>
      <c r="K17" s="16" t="s">
        <v>175</v>
      </c>
      <c r="L17" s="131" t="s">
        <v>175</v>
      </c>
      <c r="M17" s="17"/>
    </row>
    <row r="18" spans="1:13" x14ac:dyDescent="0.2">
      <c r="A18" s="142">
        <v>12</v>
      </c>
      <c r="B18" s="36">
        <v>13</v>
      </c>
      <c r="C18" s="34" t="s">
        <v>10</v>
      </c>
      <c r="D18" s="35" t="s">
        <v>242</v>
      </c>
      <c r="E18" s="7"/>
      <c r="F18" s="7" t="s">
        <v>175</v>
      </c>
      <c r="G18" s="17" t="s">
        <v>175</v>
      </c>
      <c r="H18" s="17"/>
      <c r="I18" s="17" t="s">
        <v>175</v>
      </c>
      <c r="J18" s="131"/>
      <c r="K18" s="17" t="s">
        <v>175</v>
      </c>
      <c r="L18" s="131"/>
      <c r="M18" s="17"/>
    </row>
    <row r="19" spans="1:13" x14ac:dyDescent="0.2">
      <c r="A19" s="142">
        <v>13</v>
      </c>
      <c r="B19" s="36">
        <v>14</v>
      </c>
      <c r="C19" s="34" t="s">
        <v>11</v>
      </c>
      <c r="D19" s="35" t="s">
        <v>184</v>
      </c>
      <c r="E19" s="7"/>
      <c r="F19" s="7" t="s">
        <v>175</v>
      </c>
      <c r="G19" s="17" t="s">
        <v>175</v>
      </c>
      <c r="H19" s="17" t="s">
        <v>175</v>
      </c>
      <c r="I19" s="17" t="s">
        <v>175</v>
      </c>
      <c r="J19" s="131" t="s">
        <v>175</v>
      </c>
      <c r="K19" s="17" t="s">
        <v>175</v>
      </c>
      <c r="L19" s="131"/>
      <c r="M19" s="17"/>
    </row>
    <row r="20" spans="1:13" x14ac:dyDescent="0.2">
      <c r="A20" s="142">
        <v>14</v>
      </c>
      <c r="B20" s="36">
        <v>15</v>
      </c>
      <c r="C20" s="34">
        <v>560020</v>
      </c>
      <c r="D20" s="35" t="s">
        <v>243</v>
      </c>
      <c r="E20" s="7" t="s">
        <v>175</v>
      </c>
      <c r="F20" s="7" t="s">
        <v>175</v>
      </c>
      <c r="G20" s="17" t="s">
        <v>175</v>
      </c>
      <c r="H20" s="17"/>
      <c r="I20" s="17" t="s">
        <v>175</v>
      </c>
      <c r="J20" s="131"/>
      <c r="K20" s="17" t="s">
        <v>175</v>
      </c>
      <c r="L20" s="131"/>
      <c r="M20" s="17"/>
    </row>
    <row r="21" spans="1:13" x14ac:dyDescent="0.2">
      <c r="A21" s="142">
        <v>15</v>
      </c>
      <c r="B21" s="36">
        <v>16</v>
      </c>
      <c r="C21" s="34">
        <v>560021</v>
      </c>
      <c r="D21" s="35" t="s">
        <v>185</v>
      </c>
      <c r="E21" s="7"/>
      <c r="F21" s="7"/>
      <c r="G21" s="17" t="s">
        <v>175</v>
      </c>
      <c r="H21" s="17" t="s">
        <v>175</v>
      </c>
      <c r="I21" s="17" t="s">
        <v>175</v>
      </c>
      <c r="J21" s="131" t="s">
        <v>175</v>
      </c>
      <c r="K21" s="17" t="s">
        <v>175</v>
      </c>
      <c r="L21" s="131"/>
      <c r="M21" s="17"/>
    </row>
    <row r="22" spans="1:13" ht="11.25" customHeight="1" x14ac:dyDescent="0.2">
      <c r="A22" s="142">
        <v>16</v>
      </c>
      <c r="B22" s="36">
        <v>17</v>
      </c>
      <c r="C22" s="34">
        <v>560022</v>
      </c>
      <c r="D22" s="35" t="s">
        <v>186</v>
      </c>
      <c r="E22" s="7"/>
      <c r="F22" s="7" t="s">
        <v>175</v>
      </c>
      <c r="G22" s="17" t="s">
        <v>175</v>
      </c>
      <c r="H22" s="17" t="s">
        <v>175</v>
      </c>
      <c r="I22" s="17" t="s">
        <v>175</v>
      </c>
      <c r="J22" s="131" t="s">
        <v>175</v>
      </c>
      <c r="K22" s="17" t="s">
        <v>175</v>
      </c>
      <c r="L22" s="131" t="s">
        <v>175</v>
      </c>
      <c r="M22" s="17"/>
    </row>
    <row r="23" spans="1:13" ht="11.25" customHeight="1" x14ac:dyDescent="0.2">
      <c r="A23" s="142">
        <v>17</v>
      </c>
      <c r="B23" s="36">
        <v>18</v>
      </c>
      <c r="C23" s="34">
        <v>560023</v>
      </c>
      <c r="D23" s="35" t="s">
        <v>244</v>
      </c>
      <c r="E23" s="7"/>
      <c r="F23" s="7" t="s">
        <v>175</v>
      </c>
      <c r="G23" s="17" t="s">
        <v>175</v>
      </c>
      <c r="H23" s="17"/>
      <c r="I23" s="17" t="s">
        <v>175</v>
      </c>
      <c r="J23" s="131"/>
      <c r="K23" s="17" t="s">
        <v>175</v>
      </c>
      <c r="L23" s="131"/>
      <c r="M23" s="17"/>
    </row>
    <row r="24" spans="1:13" x14ac:dyDescent="0.2">
      <c r="A24" s="142">
        <v>18</v>
      </c>
      <c r="B24" s="36">
        <v>19</v>
      </c>
      <c r="C24" s="34">
        <v>560024</v>
      </c>
      <c r="D24" s="35" t="s">
        <v>187</v>
      </c>
      <c r="E24" s="7"/>
      <c r="F24" s="7" t="s">
        <v>175</v>
      </c>
      <c r="G24" s="17" t="s">
        <v>175</v>
      </c>
      <c r="H24" s="17" t="s">
        <v>175</v>
      </c>
      <c r="I24" s="17" t="s">
        <v>175</v>
      </c>
      <c r="J24" s="131" t="s">
        <v>175</v>
      </c>
      <c r="K24" s="17" t="s">
        <v>175</v>
      </c>
      <c r="L24" s="131"/>
      <c r="M24" s="17"/>
    </row>
    <row r="25" spans="1:13" x14ac:dyDescent="0.2">
      <c r="A25" s="142">
        <v>19</v>
      </c>
      <c r="B25" s="36">
        <v>20</v>
      </c>
      <c r="C25" s="34">
        <v>560025</v>
      </c>
      <c r="D25" s="35" t="s">
        <v>292</v>
      </c>
      <c r="E25" s="7" t="s">
        <v>175</v>
      </c>
      <c r="F25" s="7" t="s">
        <v>175</v>
      </c>
      <c r="G25" s="17" t="s">
        <v>175</v>
      </c>
      <c r="H25" s="17"/>
      <c r="I25" s="17" t="s">
        <v>175</v>
      </c>
      <c r="J25" s="131"/>
      <c r="K25" s="17" t="s">
        <v>175</v>
      </c>
      <c r="L25" s="131"/>
      <c r="M25" s="17"/>
    </row>
    <row r="26" spans="1:13" ht="13.5" customHeight="1" x14ac:dyDescent="0.2">
      <c r="A26" s="142">
        <v>20</v>
      </c>
      <c r="B26" s="36">
        <v>21</v>
      </c>
      <c r="C26" s="34" t="s">
        <v>15</v>
      </c>
      <c r="D26" s="35" t="s">
        <v>188</v>
      </c>
      <c r="E26" s="7" t="s">
        <v>175</v>
      </c>
      <c r="F26" s="7" t="s">
        <v>175</v>
      </c>
      <c r="G26" s="17" t="s">
        <v>175</v>
      </c>
      <c r="H26" s="17" t="s">
        <v>175</v>
      </c>
      <c r="I26" s="17" t="s">
        <v>175</v>
      </c>
      <c r="J26" s="131" t="s">
        <v>175</v>
      </c>
      <c r="K26" s="17" t="s">
        <v>175</v>
      </c>
      <c r="L26" s="131"/>
      <c r="M26" s="17"/>
    </row>
    <row r="27" spans="1:13" x14ac:dyDescent="0.2">
      <c r="A27" s="142">
        <v>21</v>
      </c>
      <c r="B27" s="36">
        <v>22</v>
      </c>
      <c r="C27" s="34" t="s">
        <v>16</v>
      </c>
      <c r="D27" s="35" t="s">
        <v>293</v>
      </c>
      <c r="E27" s="7"/>
      <c r="F27" s="7" t="s">
        <v>175</v>
      </c>
      <c r="G27" s="17" t="s">
        <v>175</v>
      </c>
      <c r="H27" s="17"/>
      <c r="I27" s="17" t="s">
        <v>175</v>
      </c>
      <c r="J27" s="131"/>
      <c r="K27" s="17" t="s">
        <v>175</v>
      </c>
      <c r="L27" s="131"/>
      <c r="M27" s="17"/>
    </row>
    <row r="28" spans="1:13" x14ac:dyDescent="0.2">
      <c r="A28" s="142">
        <v>22</v>
      </c>
      <c r="B28" s="36">
        <v>24</v>
      </c>
      <c r="C28" s="36">
        <v>560218</v>
      </c>
      <c r="D28" s="43" t="s">
        <v>245</v>
      </c>
      <c r="E28" s="7"/>
      <c r="F28" s="7"/>
      <c r="G28" s="17"/>
      <c r="H28" s="17"/>
      <c r="I28" s="17" t="s">
        <v>175</v>
      </c>
      <c r="J28" s="131" t="s">
        <v>175</v>
      </c>
      <c r="K28" s="17"/>
      <c r="L28" s="131"/>
      <c r="M28" s="17"/>
    </row>
    <row r="29" spans="1:13" x14ac:dyDescent="0.2">
      <c r="A29" s="142">
        <v>23</v>
      </c>
      <c r="B29" s="36">
        <v>25</v>
      </c>
      <c r="C29" s="34" t="s">
        <v>130</v>
      </c>
      <c r="D29" s="35" t="s">
        <v>246</v>
      </c>
      <c r="E29" s="7"/>
      <c r="F29" s="7"/>
      <c r="G29" s="17"/>
      <c r="H29" s="17"/>
      <c r="I29" s="17"/>
      <c r="J29" s="131"/>
      <c r="K29" s="17" t="s">
        <v>175</v>
      </c>
      <c r="L29" s="131"/>
      <c r="M29" s="17"/>
    </row>
    <row r="30" spans="1:13" x14ac:dyDescent="0.2">
      <c r="A30" s="142">
        <v>24</v>
      </c>
      <c r="B30" s="36">
        <v>26</v>
      </c>
      <c r="C30" s="34" t="s">
        <v>101</v>
      </c>
      <c r="D30" s="35" t="s">
        <v>231</v>
      </c>
      <c r="E30" s="7"/>
      <c r="F30" s="7"/>
      <c r="G30" s="17"/>
      <c r="H30" s="17"/>
      <c r="I30" s="17"/>
      <c r="J30" s="131"/>
      <c r="K30" s="17"/>
      <c r="L30" s="131"/>
      <c r="M30" s="17" t="s">
        <v>175</v>
      </c>
    </row>
    <row r="31" spans="1:13" x14ac:dyDescent="0.2">
      <c r="A31" s="142">
        <v>25</v>
      </c>
      <c r="B31" s="36">
        <v>27</v>
      </c>
      <c r="C31" s="34" t="s">
        <v>21</v>
      </c>
      <c r="D31" s="35" t="s">
        <v>193</v>
      </c>
      <c r="E31" s="7"/>
      <c r="F31" s="7" t="s">
        <v>175</v>
      </c>
      <c r="G31" s="17" t="s">
        <v>175</v>
      </c>
      <c r="H31" s="17" t="s">
        <v>175</v>
      </c>
      <c r="I31" s="17" t="s">
        <v>175</v>
      </c>
      <c r="J31" s="131" t="s">
        <v>175</v>
      </c>
      <c r="K31" s="17" t="s">
        <v>175</v>
      </c>
      <c r="L31" s="131" t="s">
        <v>175</v>
      </c>
      <c r="M31" s="17"/>
    </row>
    <row r="32" spans="1:13" x14ac:dyDescent="0.2">
      <c r="A32" s="142">
        <v>26</v>
      </c>
      <c r="B32" s="36">
        <v>28</v>
      </c>
      <c r="C32" s="34" t="s">
        <v>17</v>
      </c>
      <c r="D32" s="35" t="s">
        <v>189</v>
      </c>
      <c r="E32" s="18"/>
      <c r="F32" s="7" t="s">
        <v>175</v>
      </c>
      <c r="G32" s="17" t="s">
        <v>175</v>
      </c>
      <c r="H32" s="17" t="s">
        <v>175</v>
      </c>
      <c r="I32" s="17" t="s">
        <v>175</v>
      </c>
      <c r="J32" s="131" t="s">
        <v>175</v>
      </c>
      <c r="K32" s="17" t="s">
        <v>175</v>
      </c>
      <c r="L32" s="131"/>
      <c r="M32" s="17"/>
    </row>
    <row r="33" spans="1:13" x14ac:dyDescent="0.2">
      <c r="A33" s="142">
        <v>27</v>
      </c>
      <c r="B33" s="36">
        <v>29</v>
      </c>
      <c r="C33" s="34" t="s">
        <v>18</v>
      </c>
      <c r="D33" s="35" t="s">
        <v>190</v>
      </c>
      <c r="E33" s="7" t="s">
        <v>175</v>
      </c>
      <c r="F33" s="7" t="s">
        <v>175</v>
      </c>
      <c r="G33" s="17" t="s">
        <v>175</v>
      </c>
      <c r="H33" s="17" t="s">
        <v>175</v>
      </c>
      <c r="I33" s="17" t="s">
        <v>175</v>
      </c>
      <c r="J33" s="131" t="s">
        <v>175</v>
      </c>
      <c r="K33" s="17" t="s">
        <v>175</v>
      </c>
      <c r="L33" s="131" t="s">
        <v>175</v>
      </c>
      <c r="M33" s="17"/>
    </row>
    <row r="34" spans="1:13" x14ac:dyDescent="0.2">
      <c r="A34" s="142">
        <v>28</v>
      </c>
      <c r="B34" s="36">
        <v>30</v>
      </c>
      <c r="C34" s="34" t="s">
        <v>19</v>
      </c>
      <c r="D34" s="35" t="s">
        <v>191</v>
      </c>
      <c r="E34" s="7" t="s">
        <v>175</v>
      </c>
      <c r="F34" s="7" t="s">
        <v>175</v>
      </c>
      <c r="G34" s="17" t="s">
        <v>175</v>
      </c>
      <c r="H34" s="17" t="s">
        <v>175</v>
      </c>
      <c r="I34" s="17" t="s">
        <v>175</v>
      </c>
      <c r="J34" s="131" t="s">
        <v>175</v>
      </c>
      <c r="K34" s="17" t="s">
        <v>175</v>
      </c>
      <c r="L34" s="131" t="s">
        <v>175</v>
      </c>
      <c r="M34" s="17"/>
    </row>
    <row r="35" spans="1:13" x14ac:dyDescent="0.2">
      <c r="A35" s="142">
        <v>29</v>
      </c>
      <c r="B35" s="36">
        <v>31</v>
      </c>
      <c r="C35" s="34" t="s">
        <v>20</v>
      </c>
      <c r="D35" s="35" t="s">
        <v>192</v>
      </c>
      <c r="E35" s="7"/>
      <c r="F35" s="7" t="s">
        <v>175</v>
      </c>
      <c r="G35" s="17" t="s">
        <v>175</v>
      </c>
      <c r="H35" s="17" t="s">
        <v>175</v>
      </c>
      <c r="I35" s="17" t="s">
        <v>175</v>
      </c>
      <c r="J35" s="131"/>
      <c r="K35" s="17" t="s">
        <v>175</v>
      </c>
      <c r="L35" s="131"/>
      <c r="M35" s="17"/>
    </row>
    <row r="36" spans="1:13" x14ac:dyDescent="0.2">
      <c r="A36" s="142">
        <v>30</v>
      </c>
      <c r="B36" s="36">
        <v>33</v>
      </c>
      <c r="C36" s="34" t="s">
        <v>22</v>
      </c>
      <c r="D36" s="35" t="s">
        <v>247</v>
      </c>
      <c r="E36" s="7"/>
      <c r="F36" s="7"/>
      <c r="G36" s="17"/>
      <c r="H36" s="17"/>
      <c r="I36" s="17" t="s">
        <v>175</v>
      </c>
      <c r="J36" s="131" t="s">
        <v>175</v>
      </c>
      <c r="K36" s="17" t="s">
        <v>175</v>
      </c>
      <c r="L36" s="131"/>
      <c r="M36" s="17"/>
    </row>
    <row r="37" spans="1:13" ht="15" x14ac:dyDescent="0.2">
      <c r="A37" s="142">
        <v>31</v>
      </c>
      <c r="B37" s="36">
        <v>34</v>
      </c>
      <c r="C37" s="34" t="s">
        <v>102</v>
      </c>
      <c r="D37" s="35" t="s">
        <v>232</v>
      </c>
      <c r="E37" s="7"/>
      <c r="F37" s="7"/>
      <c r="G37" s="17"/>
      <c r="H37" s="17"/>
      <c r="I37" s="17"/>
      <c r="J37" s="813"/>
      <c r="K37" s="17"/>
      <c r="L37" s="131"/>
      <c r="M37" s="17" t="s">
        <v>175</v>
      </c>
    </row>
    <row r="38" spans="1:13" x14ac:dyDescent="0.2">
      <c r="A38" s="142">
        <v>32</v>
      </c>
      <c r="B38" s="36">
        <v>35</v>
      </c>
      <c r="C38" s="36" t="s">
        <v>143</v>
      </c>
      <c r="D38" s="35" t="s">
        <v>233</v>
      </c>
      <c r="E38" s="7" t="s">
        <v>175</v>
      </c>
      <c r="F38" s="7" t="s">
        <v>175</v>
      </c>
      <c r="G38" s="17" t="s">
        <v>175</v>
      </c>
      <c r="H38" s="17" t="s">
        <v>175</v>
      </c>
      <c r="I38" s="16" t="s">
        <v>175</v>
      </c>
      <c r="J38" s="131" t="s">
        <v>175</v>
      </c>
      <c r="K38" s="17" t="s">
        <v>175</v>
      </c>
      <c r="L38" s="131" t="s">
        <v>175</v>
      </c>
      <c r="M38" s="17" t="s">
        <v>175</v>
      </c>
    </row>
    <row r="39" spans="1:13" x14ac:dyDescent="0.2">
      <c r="A39" s="142">
        <v>33</v>
      </c>
      <c r="B39" s="36">
        <v>37</v>
      </c>
      <c r="C39" s="34" t="s">
        <v>32</v>
      </c>
      <c r="D39" s="35" t="s">
        <v>194</v>
      </c>
      <c r="E39" s="7"/>
      <c r="F39" s="7" t="s">
        <v>175</v>
      </c>
      <c r="G39" s="17" t="s">
        <v>175</v>
      </c>
      <c r="H39" s="17" t="s">
        <v>175</v>
      </c>
      <c r="I39" s="17" t="s">
        <v>175</v>
      </c>
      <c r="J39" s="131"/>
      <c r="K39" s="17" t="s">
        <v>175</v>
      </c>
      <c r="L39" s="131"/>
      <c r="M39" s="17"/>
    </row>
    <row r="40" spans="1:13" x14ac:dyDescent="0.2">
      <c r="A40" s="142">
        <v>34</v>
      </c>
      <c r="B40" s="36">
        <v>38</v>
      </c>
      <c r="C40" s="34" t="s">
        <v>33</v>
      </c>
      <c r="D40" s="35" t="s">
        <v>248</v>
      </c>
      <c r="E40" s="7"/>
      <c r="F40" s="7"/>
      <c r="G40" s="17"/>
      <c r="H40" s="17"/>
      <c r="I40" s="17" t="s">
        <v>175</v>
      </c>
      <c r="J40" s="131" t="s">
        <v>175</v>
      </c>
      <c r="K40" s="17"/>
      <c r="L40" s="131"/>
      <c r="M40" s="17"/>
    </row>
    <row r="41" spans="1:13" x14ac:dyDescent="0.2">
      <c r="A41" s="142">
        <v>35</v>
      </c>
      <c r="B41" s="36">
        <v>40</v>
      </c>
      <c r="C41" s="34" t="s">
        <v>34</v>
      </c>
      <c r="D41" s="35" t="s">
        <v>195</v>
      </c>
      <c r="E41" s="7"/>
      <c r="F41" s="7" t="s">
        <v>175</v>
      </c>
      <c r="G41" s="17" t="s">
        <v>175</v>
      </c>
      <c r="H41" s="17" t="s">
        <v>175</v>
      </c>
      <c r="I41" s="17" t="s">
        <v>175</v>
      </c>
      <c r="J41" s="131" t="s">
        <v>175</v>
      </c>
      <c r="K41" s="17" t="s">
        <v>175</v>
      </c>
      <c r="L41" s="131" t="s">
        <v>175</v>
      </c>
      <c r="M41" s="17" t="s">
        <v>175</v>
      </c>
    </row>
    <row r="42" spans="1:13" x14ac:dyDescent="0.2">
      <c r="A42" s="142">
        <v>36</v>
      </c>
      <c r="B42" s="36">
        <v>43</v>
      </c>
      <c r="C42" s="34" t="s">
        <v>35</v>
      </c>
      <c r="D42" s="35" t="s">
        <v>196</v>
      </c>
      <c r="E42" s="7"/>
      <c r="F42" s="7" t="s">
        <v>175</v>
      </c>
      <c r="G42" s="17" t="s">
        <v>175</v>
      </c>
      <c r="H42" s="17" t="s">
        <v>175</v>
      </c>
      <c r="I42" s="17" t="s">
        <v>175</v>
      </c>
      <c r="J42" s="131" t="s">
        <v>175</v>
      </c>
      <c r="K42" s="17" t="s">
        <v>175</v>
      </c>
      <c r="L42" s="131"/>
      <c r="M42" s="17" t="s">
        <v>175</v>
      </c>
    </row>
    <row r="43" spans="1:13" x14ac:dyDescent="0.2">
      <c r="A43" s="142">
        <v>37</v>
      </c>
      <c r="B43" s="36">
        <v>45</v>
      </c>
      <c r="C43" s="34" t="s">
        <v>36</v>
      </c>
      <c r="D43" s="35" t="s">
        <v>197</v>
      </c>
      <c r="E43" s="7"/>
      <c r="F43" s="7" t="s">
        <v>175</v>
      </c>
      <c r="G43" s="17" t="s">
        <v>175</v>
      </c>
      <c r="H43" s="17" t="s">
        <v>175</v>
      </c>
      <c r="I43" s="17" t="s">
        <v>175</v>
      </c>
      <c r="J43" s="131" t="s">
        <v>175</v>
      </c>
      <c r="K43" s="17" t="s">
        <v>175</v>
      </c>
      <c r="L43" s="131" t="s">
        <v>175</v>
      </c>
      <c r="M43" s="17" t="s">
        <v>175</v>
      </c>
    </row>
    <row r="44" spans="1:13" x14ac:dyDescent="0.2">
      <c r="A44" s="142">
        <v>38</v>
      </c>
      <c r="B44" s="36">
        <v>46</v>
      </c>
      <c r="C44" s="34" t="s">
        <v>37</v>
      </c>
      <c r="D44" s="35" t="s">
        <v>249</v>
      </c>
      <c r="E44" s="7"/>
      <c r="F44" s="7"/>
      <c r="G44" s="17"/>
      <c r="H44" s="17"/>
      <c r="I44" s="17" t="s">
        <v>175</v>
      </c>
      <c r="J44" s="131" t="s">
        <v>175</v>
      </c>
      <c r="K44" s="17"/>
      <c r="L44" s="131"/>
      <c r="M44" s="17"/>
    </row>
    <row r="45" spans="1:13" x14ac:dyDescent="0.2">
      <c r="A45" s="142">
        <v>39</v>
      </c>
      <c r="B45" s="36">
        <v>47</v>
      </c>
      <c r="C45" s="36" t="s">
        <v>235</v>
      </c>
      <c r="D45" s="143" t="s">
        <v>234</v>
      </c>
      <c r="E45" s="7" t="s">
        <v>175</v>
      </c>
      <c r="F45" s="7" t="s">
        <v>175</v>
      </c>
      <c r="G45" s="17" t="s">
        <v>175</v>
      </c>
      <c r="H45" s="17" t="s">
        <v>175</v>
      </c>
      <c r="I45" s="17" t="s">
        <v>175</v>
      </c>
      <c r="J45" s="131" t="s">
        <v>175</v>
      </c>
      <c r="K45" s="17" t="s">
        <v>175</v>
      </c>
      <c r="L45" s="131" t="s">
        <v>175</v>
      </c>
      <c r="M45" s="17" t="s">
        <v>175</v>
      </c>
    </row>
    <row r="46" spans="1:13" x14ac:dyDescent="0.2">
      <c r="A46" s="142">
        <v>40</v>
      </c>
      <c r="B46" s="36">
        <v>50</v>
      </c>
      <c r="C46" s="34" t="s">
        <v>38</v>
      </c>
      <c r="D46" s="35" t="s">
        <v>198</v>
      </c>
      <c r="E46" s="7"/>
      <c r="F46" s="7" t="s">
        <v>175</v>
      </c>
      <c r="G46" s="17" t="s">
        <v>175</v>
      </c>
      <c r="H46" s="17" t="s">
        <v>175</v>
      </c>
      <c r="I46" s="17" t="s">
        <v>175</v>
      </c>
      <c r="J46" s="131" t="s">
        <v>175</v>
      </c>
      <c r="K46" s="17" t="s">
        <v>175</v>
      </c>
      <c r="L46" s="131" t="s">
        <v>175</v>
      </c>
      <c r="M46" s="17" t="s">
        <v>175</v>
      </c>
    </row>
    <row r="47" spans="1:13" x14ac:dyDescent="0.2">
      <c r="A47" s="142">
        <v>41</v>
      </c>
      <c r="B47" s="36">
        <v>51</v>
      </c>
      <c r="C47" s="34" t="s">
        <v>39</v>
      </c>
      <c r="D47" s="35" t="s">
        <v>199</v>
      </c>
      <c r="E47" s="7"/>
      <c r="F47" s="7" t="s">
        <v>175</v>
      </c>
      <c r="G47" s="17" t="s">
        <v>175</v>
      </c>
      <c r="H47" s="17" t="s">
        <v>175</v>
      </c>
      <c r="I47" s="17" t="s">
        <v>175</v>
      </c>
      <c r="J47" s="131" t="s">
        <v>175</v>
      </c>
      <c r="K47" s="17" t="s">
        <v>175</v>
      </c>
      <c r="L47" s="131" t="s">
        <v>175</v>
      </c>
      <c r="M47" s="17" t="s">
        <v>175</v>
      </c>
    </row>
    <row r="48" spans="1:13" x14ac:dyDescent="0.2">
      <c r="A48" s="142">
        <v>42</v>
      </c>
      <c r="B48" s="36">
        <v>52</v>
      </c>
      <c r="C48" s="34" t="s">
        <v>40</v>
      </c>
      <c r="D48" s="35" t="s">
        <v>200</v>
      </c>
      <c r="E48" s="7"/>
      <c r="F48" s="7" t="s">
        <v>175</v>
      </c>
      <c r="G48" s="17" t="s">
        <v>175</v>
      </c>
      <c r="H48" s="17" t="s">
        <v>175</v>
      </c>
      <c r="I48" s="17" t="s">
        <v>175</v>
      </c>
      <c r="J48" s="131" t="s">
        <v>175</v>
      </c>
      <c r="K48" s="17" t="s">
        <v>175</v>
      </c>
      <c r="L48" s="131" t="s">
        <v>175</v>
      </c>
      <c r="M48" s="17" t="s">
        <v>175</v>
      </c>
    </row>
    <row r="49" spans="1:13" x14ac:dyDescent="0.2">
      <c r="A49" s="142">
        <v>43</v>
      </c>
      <c r="B49" s="36">
        <v>53</v>
      </c>
      <c r="C49" s="34" t="s">
        <v>41</v>
      </c>
      <c r="D49" s="35" t="s">
        <v>201</v>
      </c>
      <c r="E49" s="7"/>
      <c r="F49" s="7" t="s">
        <v>175</v>
      </c>
      <c r="G49" s="17" t="s">
        <v>175</v>
      </c>
      <c r="H49" s="17" t="s">
        <v>175</v>
      </c>
      <c r="I49" s="17" t="s">
        <v>175</v>
      </c>
      <c r="J49" s="131" t="s">
        <v>175</v>
      </c>
      <c r="K49" s="17" t="s">
        <v>175</v>
      </c>
      <c r="L49" s="131" t="s">
        <v>175</v>
      </c>
      <c r="M49" s="17" t="s">
        <v>175</v>
      </c>
    </row>
    <row r="50" spans="1:13" x14ac:dyDescent="0.2">
      <c r="A50" s="142">
        <v>44</v>
      </c>
      <c r="B50" s="36">
        <v>54</v>
      </c>
      <c r="C50" s="34" t="s">
        <v>42</v>
      </c>
      <c r="D50" s="35" t="s">
        <v>202</v>
      </c>
      <c r="E50" s="7"/>
      <c r="F50" s="7" t="s">
        <v>175</v>
      </c>
      <c r="G50" s="17" t="s">
        <v>175</v>
      </c>
      <c r="H50" s="17" t="s">
        <v>175</v>
      </c>
      <c r="I50" s="17" t="s">
        <v>175</v>
      </c>
      <c r="J50" s="131" t="s">
        <v>175</v>
      </c>
      <c r="K50" s="17" t="s">
        <v>175</v>
      </c>
      <c r="L50" s="131" t="s">
        <v>175</v>
      </c>
      <c r="M50" s="17" t="s">
        <v>175</v>
      </c>
    </row>
    <row r="51" spans="1:13" x14ac:dyDescent="0.2">
      <c r="A51" s="142">
        <v>45</v>
      </c>
      <c r="B51" s="36">
        <v>55</v>
      </c>
      <c r="C51" s="34" t="s">
        <v>43</v>
      </c>
      <c r="D51" s="35" t="s">
        <v>203</v>
      </c>
      <c r="E51" s="7"/>
      <c r="F51" s="7" t="s">
        <v>175</v>
      </c>
      <c r="G51" s="17" t="s">
        <v>175</v>
      </c>
      <c r="H51" s="17" t="s">
        <v>175</v>
      </c>
      <c r="I51" s="17" t="s">
        <v>175</v>
      </c>
      <c r="J51" s="131" t="s">
        <v>175</v>
      </c>
      <c r="K51" s="17" t="s">
        <v>175</v>
      </c>
      <c r="L51" s="131" t="s">
        <v>175</v>
      </c>
      <c r="M51" s="17" t="s">
        <v>175</v>
      </c>
    </row>
    <row r="52" spans="1:13" x14ac:dyDescent="0.2">
      <c r="A52" s="142">
        <v>46</v>
      </c>
      <c r="B52" s="36">
        <v>56</v>
      </c>
      <c r="C52" s="34" t="s">
        <v>44</v>
      </c>
      <c r="D52" s="35" t="s">
        <v>77</v>
      </c>
      <c r="E52" s="7"/>
      <c r="F52" s="7" t="s">
        <v>175</v>
      </c>
      <c r="G52" s="17" t="s">
        <v>175</v>
      </c>
      <c r="H52" s="17" t="s">
        <v>175</v>
      </c>
      <c r="I52" s="17" t="s">
        <v>175</v>
      </c>
      <c r="J52" s="131" t="s">
        <v>175</v>
      </c>
      <c r="K52" s="17" t="s">
        <v>175</v>
      </c>
      <c r="L52" s="131" t="s">
        <v>175</v>
      </c>
      <c r="M52" s="17" t="s">
        <v>175</v>
      </c>
    </row>
    <row r="53" spans="1:13" x14ac:dyDescent="0.2">
      <c r="A53" s="142">
        <v>47</v>
      </c>
      <c r="B53" s="36">
        <v>57</v>
      </c>
      <c r="C53" s="34" t="s">
        <v>45</v>
      </c>
      <c r="D53" s="35" t="s">
        <v>204</v>
      </c>
      <c r="E53" s="7"/>
      <c r="F53" s="7" t="s">
        <v>175</v>
      </c>
      <c r="G53" s="17" t="s">
        <v>175</v>
      </c>
      <c r="H53" s="17" t="s">
        <v>175</v>
      </c>
      <c r="I53" s="17" t="s">
        <v>175</v>
      </c>
      <c r="J53" s="131" t="s">
        <v>175</v>
      </c>
      <c r="K53" s="17" t="s">
        <v>175</v>
      </c>
      <c r="L53" s="131" t="s">
        <v>175</v>
      </c>
      <c r="M53" s="17" t="s">
        <v>175</v>
      </c>
    </row>
    <row r="54" spans="1:13" x14ac:dyDescent="0.2">
      <c r="A54" s="142">
        <v>48</v>
      </c>
      <c r="B54" s="36">
        <v>58</v>
      </c>
      <c r="C54" s="34" t="s">
        <v>46</v>
      </c>
      <c r="D54" s="35" t="s">
        <v>205</v>
      </c>
      <c r="E54" s="7"/>
      <c r="F54" s="7" t="s">
        <v>175</v>
      </c>
      <c r="G54" s="17" t="s">
        <v>175</v>
      </c>
      <c r="H54" s="17" t="s">
        <v>175</v>
      </c>
      <c r="I54" s="17" t="s">
        <v>175</v>
      </c>
      <c r="J54" s="131" t="s">
        <v>175</v>
      </c>
      <c r="K54" s="17" t="s">
        <v>175</v>
      </c>
      <c r="L54" s="131" t="s">
        <v>175</v>
      </c>
      <c r="M54" s="17" t="s">
        <v>175</v>
      </c>
    </row>
    <row r="55" spans="1:13" x14ac:dyDescent="0.2">
      <c r="A55" s="142">
        <v>49</v>
      </c>
      <c r="B55" s="36">
        <v>59</v>
      </c>
      <c r="C55" s="34" t="s">
        <v>47</v>
      </c>
      <c r="D55" s="35" t="s">
        <v>206</v>
      </c>
      <c r="E55" s="7"/>
      <c r="F55" s="7" t="s">
        <v>175</v>
      </c>
      <c r="G55" s="17" t="s">
        <v>175</v>
      </c>
      <c r="H55" s="17" t="s">
        <v>175</v>
      </c>
      <c r="I55" s="17" t="s">
        <v>175</v>
      </c>
      <c r="J55" s="131" t="s">
        <v>175</v>
      </c>
      <c r="K55" s="17" t="s">
        <v>175</v>
      </c>
      <c r="L55" s="131" t="s">
        <v>175</v>
      </c>
      <c r="M55" s="17" t="s">
        <v>175</v>
      </c>
    </row>
    <row r="56" spans="1:13" x14ac:dyDescent="0.2">
      <c r="A56" s="142">
        <v>50</v>
      </c>
      <c r="B56" s="36">
        <v>60</v>
      </c>
      <c r="C56" s="34" t="s">
        <v>48</v>
      </c>
      <c r="D56" s="35" t="s">
        <v>207</v>
      </c>
      <c r="E56" s="7"/>
      <c r="F56" s="7" t="s">
        <v>175</v>
      </c>
      <c r="G56" s="17" t="s">
        <v>175</v>
      </c>
      <c r="H56" s="17" t="s">
        <v>175</v>
      </c>
      <c r="I56" s="17" t="s">
        <v>175</v>
      </c>
      <c r="J56" s="131" t="s">
        <v>175</v>
      </c>
      <c r="K56" s="17" t="s">
        <v>175</v>
      </c>
      <c r="L56" s="131" t="s">
        <v>175</v>
      </c>
      <c r="M56" s="17" t="s">
        <v>175</v>
      </c>
    </row>
    <row r="57" spans="1:13" x14ac:dyDescent="0.2">
      <c r="A57" s="142">
        <v>51</v>
      </c>
      <c r="B57" s="36">
        <v>61</v>
      </c>
      <c r="C57" s="34" t="s">
        <v>49</v>
      </c>
      <c r="D57" s="35" t="s">
        <v>208</v>
      </c>
      <c r="E57" s="7"/>
      <c r="F57" s="7" t="s">
        <v>175</v>
      </c>
      <c r="G57" s="17" t="s">
        <v>175</v>
      </c>
      <c r="H57" s="17" t="s">
        <v>175</v>
      </c>
      <c r="I57" s="17" t="s">
        <v>175</v>
      </c>
      <c r="J57" s="131" t="s">
        <v>175</v>
      </c>
      <c r="K57" s="17" t="s">
        <v>175</v>
      </c>
      <c r="L57" s="131" t="s">
        <v>175</v>
      </c>
      <c r="M57" s="17" t="s">
        <v>175</v>
      </c>
    </row>
    <row r="58" spans="1:13" x14ac:dyDescent="0.2">
      <c r="A58" s="142">
        <v>52</v>
      </c>
      <c r="B58" s="36">
        <v>62</v>
      </c>
      <c r="C58" s="34" t="s">
        <v>50</v>
      </c>
      <c r="D58" s="35" t="s">
        <v>78</v>
      </c>
      <c r="E58" s="7"/>
      <c r="F58" s="7" t="s">
        <v>175</v>
      </c>
      <c r="G58" s="17" t="s">
        <v>175</v>
      </c>
      <c r="H58" s="17" t="s">
        <v>175</v>
      </c>
      <c r="I58" s="17" t="s">
        <v>175</v>
      </c>
      <c r="J58" s="131" t="s">
        <v>175</v>
      </c>
      <c r="K58" s="17" t="s">
        <v>175</v>
      </c>
      <c r="L58" s="131" t="s">
        <v>175</v>
      </c>
      <c r="M58" s="17"/>
    </row>
    <row r="59" spans="1:13" x14ac:dyDescent="0.2">
      <c r="A59" s="142">
        <v>53</v>
      </c>
      <c r="B59" s="36">
        <v>63</v>
      </c>
      <c r="C59" s="34" t="s">
        <v>103</v>
      </c>
      <c r="D59" s="35" t="s">
        <v>250</v>
      </c>
      <c r="E59" s="7"/>
      <c r="F59" s="7"/>
      <c r="G59" s="17"/>
      <c r="H59" s="17"/>
      <c r="I59" s="17"/>
      <c r="J59" s="131"/>
      <c r="K59" s="17"/>
      <c r="L59" s="131"/>
      <c r="M59" s="17" t="s">
        <v>175</v>
      </c>
    </row>
    <row r="60" spans="1:13" x14ac:dyDescent="0.2">
      <c r="A60" s="142">
        <v>54</v>
      </c>
      <c r="B60" s="36">
        <v>64</v>
      </c>
      <c r="C60" s="34" t="s">
        <v>51</v>
      </c>
      <c r="D60" s="35" t="s">
        <v>209</v>
      </c>
      <c r="E60" s="7"/>
      <c r="F60" s="7" t="s">
        <v>175</v>
      </c>
      <c r="G60" s="17" t="s">
        <v>175</v>
      </c>
      <c r="H60" s="17" t="s">
        <v>175</v>
      </c>
      <c r="I60" s="17" t="s">
        <v>175</v>
      </c>
      <c r="J60" s="131" t="s">
        <v>175</v>
      </c>
      <c r="K60" s="17" t="s">
        <v>175</v>
      </c>
      <c r="L60" s="131" t="s">
        <v>175</v>
      </c>
      <c r="M60" s="17" t="s">
        <v>175</v>
      </c>
    </row>
    <row r="61" spans="1:13" x14ac:dyDescent="0.2">
      <c r="A61" s="142">
        <v>55</v>
      </c>
      <c r="B61" s="36">
        <v>65</v>
      </c>
      <c r="C61" s="34" t="s">
        <v>52</v>
      </c>
      <c r="D61" s="35" t="s">
        <v>210</v>
      </c>
      <c r="E61" s="7"/>
      <c r="F61" s="7" t="s">
        <v>175</v>
      </c>
      <c r="G61" s="17" t="s">
        <v>175</v>
      </c>
      <c r="H61" s="17" t="s">
        <v>175</v>
      </c>
      <c r="I61" s="17" t="s">
        <v>175</v>
      </c>
      <c r="J61" s="131" t="s">
        <v>175</v>
      </c>
      <c r="K61" s="17" t="s">
        <v>175</v>
      </c>
      <c r="L61" s="131" t="s">
        <v>175</v>
      </c>
      <c r="M61" s="17" t="s">
        <v>175</v>
      </c>
    </row>
    <row r="62" spans="1:13" x14ac:dyDescent="0.2">
      <c r="A62" s="142">
        <v>56</v>
      </c>
      <c r="B62" s="36">
        <v>66</v>
      </c>
      <c r="C62" s="34" t="s">
        <v>53</v>
      </c>
      <c r="D62" s="35" t="s">
        <v>211</v>
      </c>
      <c r="E62" s="7"/>
      <c r="F62" s="7" t="s">
        <v>175</v>
      </c>
      <c r="G62" s="17" t="s">
        <v>175</v>
      </c>
      <c r="H62" s="17" t="s">
        <v>175</v>
      </c>
      <c r="I62" s="17" t="s">
        <v>175</v>
      </c>
      <c r="J62" s="131" t="s">
        <v>175</v>
      </c>
      <c r="K62" s="17" t="s">
        <v>175</v>
      </c>
      <c r="L62" s="131" t="s">
        <v>175</v>
      </c>
      <c r="M62" s="17" t="s">
        <v>175</v>
      </c>
    </row>
    <row r="63" spans="1:13" x14ac:dyDescent="0.2">
      <c r="A63" s="142">
        <v>57</v>
      </c>
      <c r="B63" s="36">
        <v>67</v>
      </c>
      <c r="C63" s="34" t="s">
        <v>54</v>
      </c>
      <c r="D63" s="35" t="s">
        <v>212</v>
      </c>
      <c r="E63" s="7"/>
      <c r="F63" s="7" t="s">
        <v>175</v>
      </c>
      <c r="G63" s="17" t="s">
        <v>175</v>
      </c>
      <c r="H63" s="17" t="s">
        <v>175</v>
      </c>
      <c r="I63" s="17" t="s">
        <v>175</v>
      </c>
      <c r="J63" s="131" t="s">
        <v>175</v>
      </c>
      <c r="K63" s="17" t="s">
        <v>175</v>
      </c>
      <c r="L63" s="131" t="s">
        <v>175</v>
      </c>
      <c r="M63" s="17" t="s">
        <v>175</v>
      </c>
    </row>
    <row r="64" spans="1:13" x14ac:dyDescent="0.2">
      <c r="A64" s="142">
        <v>58</v>
      </c>
      <c r="B64" s="36">
        <v>68</v>
      </c>
      <c r="C64" s="34" t="s">
        <v>55</v>
      </c>
      <c r="D64" s="35" t="s">
        <v>213</v>
      </c>
      <c r="E64" s="7"/>
      <c r="F64" s="7" t="s">
        <v>175</v>
      </c>
      <c r="G64" s="17" t="s">
        <v>175</v>
      </c>
      <c r="H64" s="17" t="s">
        <v>175</v>
      </c>
      <c r="I64" s="17" t="s">
        <v>175</v>
      </c>
      <c r="J64" s="131" t="s">
        <v>175</v>
      </c>
      <c r="K64" s="17" t="s">
        <v>175</v>
      </c>
      <c r="L64" s="131" t="s">
        <v>175</v>
      </c>
      <c r="M64" s="17" t="s">
        <v>175</v>
      </c>
    </row>
    <row r="65" spans="1:13" x14ac:dyDescent="0.2">
      <c r="A65" s="142">
        <v>59</v>
      </c>
      <c r="B65" s="36">
        <v>69</v>
      </c>
      <c r="C65" s="34" t="s">
        <v>56</v>
      </c>
      <c r="D65" s="35" t="s">
        <v>214</v>
      </c>
      <c r="E65" s="7"/>
      <c r="F65" s="7" t="s">
        <v>175</v>
      </c>
      <c r="G65" s="17" t="s">
        <v>175</v>
      </c>
      <c r="H65" s="17" t="s">
        <v>175</v>
      </c>
      <c r="I65" s="17" t="s">
        <v>175</v>
      </c>
      <c r="J65" s="131" t="s">
        <v>175</v>
      </c>
      <c r="K65" s="17" t="s">
        <v>175</v>
      </c>
      <c r="L65" s="131" t="s">
        <v>175</v>
      </c>
      <c r="M65" s="17" t="s">
        <v>175</v>
      </c>
    </row>
    <row r="66" spans="1:13" x14ac:dyDescent="0.2">
      <c r="A66" s="142">
        <v>60</v>
      </c>
      <c r="B66" s="36">
        <v>70</v>
      </c>
      <c r="C66" s="34" t="s">
        <v>57</v>
      </c>
      <c r="D66" s="35" t="s">
        <v>215</v>
      </c>
      <c r="E66" s="7"/>
      <c r="F66" s="7" t="s">
        <v>175</v>
      </c>
      <c r="G66" s="17" t="s">
        <v>175</v>
      </c>
      <c r="H66" s="17" t="s">
        <v>175</v>
      </c>
      <c r="I66" s="17" t="s">
        <v>175</v>
      </c>
      <c r="J66" s="131" t="s">
        <v>175</v>
      </c>
      <c r="K66" s="17" t="s">
        <v>175</v>
      </c>
      <c r="L66" s="131" t="s">
        <v>175</v>
      </c>
      <c r="M66" s="17" t="s">
        <v>175</v>
      </c>
    </row>
    <row r="67" spans="1:13" x14ac:dyDescent="0.2">
      <c r="A67" s="142">
        <v>61</v>
      </c>
      <c r="B67" s="36">
        <v>71</v>
      </c>
      <c r="C67" s="34" t="s">
        <v>58</v>
      </c>
      <c r="D67" s="35" t="s">
        <v>216</v>
      </c>
      <c r="E67" s="7"/>
      <c r="F67" s="7" t="s">
        <v>175</v>
      </c>
      <c r="G67" s="17" t="s">
        <v>175</v>
      </c>
      <c r="H67" s="17" t="s">
        <v>175</v>
      </c>
      <c r="I67" s="17" t="s">
        <v>175</v>
      </c>
      <c r="J67" s="131" t="s">
        <v>175</v>
      </c>
      <c r="K67" s="17" t="s">
        <v>175</v>
      </c>
      <c r="L67" s="131" t="s">
        <v>175</v>
      </c>
      <c r="M67" s="17" t="s">
        <v>175</v>
      </c>
    </row>
    <row r="68" spans="1:13" x14ac:dyDescent="0.2">
      <c r="A68" s="142">
        <v>62</v>
      </c>
      <c r="B68" s="36">
        <v>72</v>
      </c>
      <c r="C68" s="34" t="s">
        <v>59</v>
      </c>
      <c r="D68" s="35" t="s">
        <v>217</v>
      </c>
      <c r="E68" s="7"/>
      <c r="F68" s="7" t="s">
        <v>175</v>
      </c>
      <c r="G68" s="17" t="s">
        <v>175</v>
      </c>
      <c r="H68" s="17" t="s">
        <v>175</v>
      </c>
      <c r="I68" s="17" t="s">
        <v>175</v>
      </c>
      <c r="J68" s="131" t="s">
        <v>175</v>
      </c>
      <c r="K68" s="17" t="s">
        <v>175</v>
      </c>
      <c r="L68" s="131" t="s">
        <v>175</v>
      </c>
      <c r="M68" s="17" t="s">
        <v>175</v>
      </c>
    </row>
    <row r="69" spans="1:13" x14ac:dyDescent="0.2">
      <c r="A69" s="142">
        <v>63</v>
      </c>
      <c r="B69" s="36">
        <v>73</v>
      </c>
      <c r="C69" s="34" t="s">
        <v>60</v>
      </c>
      <c r="D69" s="35" t="s">
        <v>218</v>
      </c>
      <c r="E69" s="7"/>
      <c r="F69" s="7" t="s">
        <v>175</v>
      </c>
      <c r="G69" s="17" t="s">
        <v>175</v>
      </c>
      <c r="H69" s="17" t="s">
        <v>175</v>
      </c>
      <c r="I69" s="17" t="s">
        <v>175</v>
      </c>
      <c r="J69" s="131" t="s">
        <v>175</v>
      </c>
      <c r="K69" s="17" t="s">
        <v>175</v>
      </c>
      <c r="L69" s="131" t="s">
        <v>175</v>
      </c>
      <c r="M69" s="17" t="s">
        <v>175</v>
      </c>
    </row>
    <row r="70" spans="1:13" x14ac:dyDescent="0.2">
      <c r="A70" s="142">
        <v>64</v>
      </c>
      <c r="B70" s="36">
        <v>74</v>
      </c>
      <c r="C70" s="34" t="s">
        <v>61</v>
      </c>
      <c r="D70" s="35" t="s">
        <v>219</v>
      </c>
      <c r="E70" s="7"/>
      <c r="F70" s="7" t="s">
        <v>175</v>
      </c>
      <c r="G70" s="17" t="s">
        <v>175</v>
      </c>
      <c r="H70" s="17" t="s">
        <v>175</v>
      </c>
      <c r="I70" s="17" t="s">
        <v>175</v>
      </c>
      <c r="J70" s="131" t="s">
        <v>175</v>
      </c>
      <c r="K70" s="17" t="s">
        <v>175</v>
      </c>
      <c r="L70" s="131" t="s">
        <v>175</v>
      </c>
      <c r="M70" s="17" t="s">
        <v>175</v>
      </c>
    </row>
    <row r="71" spans="1:13" x14ac:dyDescent="0.2">
      <c r="A71" s="142">
        <v>65</v>
      </c>
      <c r="B71" s="36">
        <v>75</v>
      </c>
      <c r="C71" s="34" t="s">
        <v>62</v>
      </c>
      <c r="D71" s="35" t="s">
        <v>220</v>
      </c>
      <c r="E71" s="7"/>
      <c r="F71" s="7" t="s">
        <v>175</v>
      </c>
      <c r="G71" s="17" t="s">
        <v>175</v>
      </c>
      <c r="H71" s="17" t="s">
        <v>175</v>
      </c>
      <c r="I71" s="17" t="s">
        <v>175</v>
      </c>
      <c r="J71" s="131" t="s">
        <v>175</v>
      </c>
      <c r="K71" s="17" t="s">
        <v>175</v>
      </c>
      <c r="L71" s="131" t="s">
        <v>175</v>
      </c>
      <c r="M71" s="17" t="s">
        <v>175</v>
      </c>
    </row>
    <row r="72" spans="1:13" x14ac:dyDescent="0.2">
      <c r="A72" s="142">
        <v>66</v>
      </c>
      <c r="B72" s="36">
        <v>76</v>
      </c>
      <c r="C72" s="34" t="s">
        <v>63</v>
      </c>
      <c r="D72" s="35" t="s">
        <v>221</v>
      </c>
      <c r="E72" s="7"/>
      <c r="F72" s="7" t="s">
        <v>175</v>
      </c>
      <c r="G72" s="17" t="s">
        <v>175</v>
      </c>
      <c r="H72" s="17" t="s">
        <v>175</v>
      </c>
      <c r="I72" s="17" t="s">
        <v>175</v>
      </c>
      <c r="J72" s="131" t="s">
        <v>175</v>
      </c>
      <c r="K72" s="17" t="s">
        <v>175</v>
      </c>
      <c r="L72" s="131" t="s">
        <v>175</v>
      </c>
      <c r="M72" s="17" t="s">
        <v>175</v>
      </c>
    </row>
    <row r="73" spans="1:13" x14ac:dyDescent="0.2">
      <c r="A73" s="142">
        <v>67</v>
      </c>
      <c r="B73" s="36">
        <v>77</v>
      </c>
      <c r="C73" s="34" t="s">
        <v>64</v>
      </c>
      <c r="D73" s="35" t="s">
        <v>222</v>
      </c>
      <c r="E73" s="7"/>
      <c r="F73" s="7" t="s">
        <v>175</v>
      </c>
      <c r="G73" s="17" t="s">
        <v>175</v>
      </c>
      <c r="H73" s="17" t="s">
        <v>175</v>
      </c>
      <c r="I73" s="17" t="s">
        <v>175</v>
      </c>
      <c r="J73" s="131" t="s">
        <v>175</v>
      </c>
      <c r="K73" s="17" t="s">
        <v>175</v>
      </c>
      <c r="L73" s="131" t="s">
        <v>175</v>
      </c>
      <c r="M73" s="17" t="s">
        <v>175</v>
      </c>
    </row>
    <row r="74" spans="1:13" x14ac:dyDescent="0.2">
      <c r="A74" s="142">
        <v>68</v>
      </c>
      <c r="B74" s="36">
        <v>78</v>
      </c>
      <c r="C74" s="34" t="s">
        <v>65</v>
      </c>
      <c r="D74" s="35" t="s">
        <v>223</v>
      </c>
      <c r="E74" s="7"/>
      <c r="F74" s="7" t="s">
        <v>175</v>
      </c>
      <c r="G74" s="17" t="s">
        <v>175</v>
      </c>
      <c r="H74" s="17" t="s">
        <v>175</v>
      </c>
      <c r="I74" s="17" t="s">
        <v>175</v>
      </c>
      <c r="J74" s="131" t="s">
        <v>175</v>
      </c>
      <c r="K74" s="17" t="s">
        <v>175</v>
      </c>
      <c r="L74" s="131" t="s">
        <v>175</v>
      </c>
      <c r="M74" s="17" t="s">
        <v>175</v>
      </c>
    </row>
    <row r="75" spans="1:13" x14ac:dyDescent="0.2">
      <c r="A75" s="142">
        <v>69</v>
      </c>
      <c r="B75" s="36">
        <v>79</v>
      </c>
      <c r="C75" s="34" t="s">
        <v>66</v>
      </c>
      <c r="D75" s="35" t="s">
        <v>224</v>
      </c>
      <c r="E75" s="7"/>
      <c r="F75" s="7" t="s">
        <v>175</v>
      </c>
      <c r="G75" s="17" t="s">
        <v>175</v>
      </c>
      <c r="H75" s="17" t="s">
        <v>175</v>
      </c>
      <c r="I75" s="17" t="s">
        <v>175</v>
      </c>
      <c r="J75" s="131" t="s">
        <v>175</v>
      </c>
      <c r="K75" s="17" t="s">
        <v>175</v>
      </c>
      <c r="L75" s="131" t="s">
        <v>175</v>
      </c>
      <c r="M75" s="17" t="s">
        <v>175</v>
      </c>
    </row>
    <row r="76" spans="1:13" x14ac:dyDescent="0.2">
      <c r="A76" s="142">
        <v>70</v>
      </c>
      <c r="B76" s="36">
        <v>80</v>
      </c>
      <c r="C76" s="34" t="s">
        <v>82</v>
      </c>
      <c r="D76" s="35" t="s">
        <v>225</v>
      </c>
      <c r="E76" s="7"/>
      <c r="F76" s="7" t="s">
        <v>175</v>
      </c>
      <c r="G76" s="17" t="s">
        <v>175</v>
      </c>
      <c r="H76" s="17" t="s">
        <v>175</v>
      </c>
      <c r="I76" s="17" t="s">
        <v>175</v>
      </c>
      <c r="J76" s="131" t="s">
        <v>175</v>
      </c>
      <c r="K76" s="17" t="s">
        <v>175</v>
      </c>
      <c r="L76" s="131" t="s">
        <v>175</v>
      </c>
      <c r="M76" s="17" t="s">
        <v>175</v>
      </c>
    </row>
    <row r="77" spans="1:13" x14ac:dyDescent="0.2">
      <c r="A77" s="142">
        <v>71</v>
      </c>
      <c r="B77" s="36">
        <v>81</v>
      </c>
      <c r="C77" s="34" t="s">
        <v>83</v>
      </c>
      <c r="D77" s="35" t="s">
        <v>226</v>
      </c>
      <c r="E77" s="7"/>
      <c r="F77" s="7" t="s">
        <v>175</v>
      </c>
      <c r="G77" s="17" t="s">
        <v>175</v>
      </c>
      <c r="H77" s="17" t="s">
        <v>175</v>
      </c>
      <c r="I77" s="17" t="s">
        <v>175</v>
      </c>
      <c r="J77" s="131" t="s">
        <v>175</v>
      </c>
      <c r="K77" s="17" t="s">
        <v>175</v>
      </c>
      <c r="L77" s="131" t="s">
        <v>175</v>
      </c>
      <c r="M77" s="17" t="s">
        <v>175</v>
      </c>
    </row>
    <row r="78" spans="1:13" x14ac:dyDescent="0.2">
      <c r="A78" s="142">
        <v>72</v>
      </c>
      <c r="B78" s="36">
        <v>82</v>
      </c>
      <c r="C78" s="34" t="s">
        <v>84</v>
      </c>
      <c r="D78" s="35" t="s">
        <v>227</v>
      </c>
      <c r="E78" s="7"/>
      <c r="F78" s="7" t="s">
        <v>175</v>
      </c>
      <c r="G78" s="17" t="s">
        <v>175</v>
      </c>
      <c r="H78" s="17" t="s">
        <v>175</v>
      </c>
      <c r="I78" s="17" t="s">
        <v>175</v>
      </c>
      <c r="J78" s="131" t="s">
        <v>175</v>
      </c>
      <c r="K78" s="17" t="s">
        <v>175</v>
      </c>
      <c r="L78" s="131" t="s">
        <v>175</v>
      </c>
      <c r="M78" s="17" t="s">
        <v>175</v>
      </c>
    </row>
    <row r="79" spans="1:13" x14ac:dyDescent="0.2">
      <c r="A79" s="142">
        <v>73</v>
      </c>
      <c r="B79" s="36">
        <v>83</v>
      </c>
      <c r="C79" s="34" t="s">
        <v>85</v>
      </c>
      <c r="D79" s="35" t="s">
        <v>251</v>
      </c>
      <c r="E79" s="7"/>
      <c r="F79" s="7" t="s">
        <v>175</v>
      </c>
      <c r="G79" s="17" t="s">
        <v>175</v>
      </c>
      <c r="H79" s="17" t="s">
        <v>175</v>
      </c>
      <c r="I79" s="17" t="s">
        <v>175</v>
      </c>
      <c r="J79" s="131" t="s">
        <v>175</v>
      </c>
      <c r="K79" s="17" t="s">
        <v>175</v>
      </c>
      <c r="L79" s="131" t="s">
        <v>175</v>
      </c>
      <c r="M79" s="17" t="s">
        <v>175</v>
      </c>
    </row>
    <row r="80" spans="1:13" x14ac:dyDescent="0.2">
      <c r="A80" s="142">
        <v>74</v>
      </c>
      <c r="B80" s="36">
        <v>84</v>
      </c>
      <c r="C80" s="34" t="s">
        <v>86</v>
      </c>
      <c r="D80" s="35" t="s">
        <v>228</v>
      </c>
      <c r="E80" s="7"/>
      <c r="F80" s="7"/>
      <c r="G80" s="17" t="s">
        <v>175</v>
      </c>
      <c r="H80" s="17" t="s">
        <v>175</v>
      </c>
      <c r="I80" s="17" t="s">
        <v>175</v>
      </c>
      <c r="J80" s="131" t="s">
        <v>175</v>
      </c>
      <c r="K80" s="17" t="s">
        <v>175</v>
      </c>
      <c r="L80" s="131"/>
      <c r="M80" s="17"/>
    </row>
    <row r="81" spans="1:13" ht="22.5" customHeight="1" x14ac:dyDescent="0.2">
      <c r="A81" s="142">
        <v>75</v>
      </c>
      <c r="B81" s="36">
        <v>85</v>
      </c>
      <c r="C81" s="34" t="s">
        <v>87</v>
      </c>
      <c r="D81" s="35" t="s">
        <v>460</v>
      </c>
      <c r="E81" s="7" t="s">
        <v>175</v>
      </c>
      <c r="F81" s="7" t="s">
        <v>175</v>
      </c>
      <c r="G81" s="17" t="s">
        <v>175</v>
      </c>
      <c r="H81" s="17" t="s">
        <v>175</v>
      </c>
      <c r="I81" s="17" t="s">
        <v>175</v>
      </c>
      <c r="J81" s="131" t="s">
        <v>175</v>
      </c>
      <c r="K81" s="17" t="s">
        <v>175</v>
      </c>
      <c r="L81" s="131"/>
      <c r="M81" s="17"/>
    </row>
    <row r="82" spans="1:13" x14ac:dyDescent="0.2">
      <c r="A82" s="142">
        <v>76</v>
      </c>
      <c r="B82" s="36">
        <v>86</v>
      </c>
      <c r="C82" s="34" t="s">
        <v>88</v>
      </c>
      <c r="D82" s="35" t="s">
        <v>461</v>
      </c>
      <c r="E82" s="7"/>
      <c r="F82" s="7" t="s">
        <v>175</v>
      </c>
      <c r="G82" s="17" t="s">
        <v>175</v>
      </c>
      <c r="H82" s="17" t="s">
        <v>175</v>
      </c>
      <c r="I82" s="17" t="s">
        <v>175</v>
      </c>
      <c r="J82" s="131" t="s">
        <v>175</v>
      </c>
      <c r="K82" s="17" t="s">
        <v>175</v>
      </c>
      <c r="L82" s="131"/>
      <c r="M82" s="17"/>
    </row>
    <row r="83" spans="1:13" x14ac:dyDescent="0.2">
      <c r="A83" s="142">
        <v>77</v>
      </c>
      <c r="B83" s="36">
        <v>87</v>
      </c>
      <c r="C83" s="34" t="s">
        <v>89</v>
      </c>
      <c r="D83" s="35" t="s">
        <v>462</v>
      </c>
      <c r="E83" s="7"/>
      <c r="F83" s="7"/>
      <c r="G83" s="17" t="s">
        <v>175</v>
      </c>
      <c r="H83" s="17" t="s">
        <v>175</v>
      </c>
      <c r="I83" s="17" t="s">
        <v>175</v>
      </c>
      <c r="J83" s="131" t="s">
        <v>175</v>
      </c>
      <c r="K83" s="17" t="s">
        <v>175</v>
      </c>
      <c r="L83" s="131"/>
      <c r="M83" s="17"/>
    </row>
    <row r="84" spans="1:13" x14ac:dyDescent="0.2">
      <c r="A84" s="142">
        <v>78</v>
      </c>
      <c r="B84" s="36">
        <v>88</v>
      </c>
      <c r="C84" s="34" t="s">
        <v>90</v>
      </c>
      <c r="D84" s="35" t="s">
        <v>463</v>
      </c>
      <c r="E84" s="7"/>
      <c r="F84" s="7"/>
      <c r="G84" s="17" t="s">
        <v>175</v>
      </c>
      <c r="H84" s="17" t="s">
        <v>175</v>
      </c>
      <c r="I84" s="17" t="s">
        <v>175</v>
      </c>
      <c r="J84" s="131" t="s">
        <v>175</v>
      </c>
      <c r="K84" s="17" t="s">
        <v>175</v>
      </c>
      <c r="L84" s="131"/>
      <c r="M84" s="17"/>
    </row>
    <row r="85" spans="1:13" s="12" customFormat="1" ht="22.5" x14ac:dyDescent="0.2">
      <c r="A85" s="142">
        <v>79</v>
      </c>
      <c r="B85" s="36">
        <v>89</v>
      </c>
      <c r="C85" s="34" t="s">
        <v>91</v>
      </c>
      <c r="D85" s="35" t="s">
        <v>252</v>
      </c>
      <c r="E85" s="7"/>
      <c r="F85" s="7"/>
      <c r="G85" s="17"/>
      <c r="H85" s="17"/>
      <c r="I85" s="155"/>
      <c r="J85" s="131"/>
      <c r="K85" s="17"/>
      <c r="L85" s="131"/>
      <c r="M85" s="17"/>
    </row>
    <row r="86" spans="1:13" x14ac:dyDescent="0.2">
      <c r="A86" s="142">
        <v>80</v>
      </c>
      <c r="B86" s="33">
        <v>92</v>
      </c>
      <c r="C86" s="144" t="s">
        <v>92</v>
      </c>
      <c r="D86" s="35" t="s">
        <v>294</v>
      </c>
      <c r="E86" s="7"/>
      <c r="F86" s="7" t="s">
        <v>175</v>
      </c>
      <c r="G86" s="17"/>
      <c r="H86" s="17"/>
      <c r="I86" s="155"/>
      <c r="J86" s="131"/>
      <c r="K86" s="17"/>
      <c r="L86" s="131"/>
      <c r="M86" s="17"/>
    </row>
    <row r="87" spans="1:13" ht="22.5" x14ac:dyDescent="0.2">
      <c r="A87" s="142">
        <v>81</v>
      </c>
      <c r="B87" s="33">
        <v>94</v>
      </c>
      <c r="C87" s="34" t="s">
        <v>93</v>
      </c>
      <c r="D87" s="35" t="s">
        <v>295</v>
      </c>
      <c r="E87" s="7"/>
      <c r="F87" s="7" t="s">
        <v>175</v>
      </c>
      <c r="G87" s="17" t="s">
        <v>175</v>
      </c>
      <c r="H87" s="17" t="s">
        <v>175</v>
      </c>
      <c r="I87" s="17" t="s">
        <v>175</v>
      </c>
      <c r="J87" s="131"/>
      <c r="K87" s="17" t="s">
        <v>175</v>
      </c>
      <c r="L87" s="131"/>
      <c r="M87" s="17"/>
    </row>
    <row r="88" spans="1:13" x14ac:dyDescent="0.2">
      <c r="A88" s="142">
        <v>82</v>
      </c>
      <c r="B88" s="33">
        <v>95</v>
      </c>
      <c r="C88" s="34" t="s">
        <v>94</v>
      </c>
      <c r="D88" s="35" t="s">
        <v>229</v>
      </c>
      <c r="E88" s="7"/>
      <c r="F88" s="7" t="s">
        <v>175</v>
      </c>
      <c r="G88" s="17" t="s">
        <v>175</v>
      </c>
      <c r="H88" s="17" t="s">
        <v>175</v>
      </c>
      <c r="I88" s="17" t="s">
        <v>175</v>
      </c>
      <c r="J88" s="131" t="s">
        <v>175</v>
      </c>
      <c r="K88" s="17" t="s">
        <v>175</v>
      </c>
      <c r="L88" s="131"/>
      <c r="M88" s="17"/>
    </row>
    <row r="89" spans="1:13" ht="22.5" x14ac:dyDescent="0.2">
      <c r="A89" s="142">
        <v>83</v>
      </c>
      <c r="B89" s="36">
        <v>96</v>
      </c>
      <c r="C89" s="34" t="s">
        <v>95</v>
      </c>
      <c r="D89" s="35" t="s">
        <v>230</v>
      </c>
      <c r="E89" s="7"/>
      <c r="F89" s="7" t="s">
        <v>175</v>
      </c>
      <c r="G89" s="17" t="s">
        <v>175</v>
      </c>
      <c r="H89" s="17" t="s">
        <v>175</v>
      </c>
      <c r="I89" s="17" t="s">
        <v>175</v>
      </c>
      <c r="J89" s="131" t="s">
        <v>175</v>
      </c>
      <c r="K89" s="17" t="s">
        <v>175</v>
      </c>
      <c r="L89" s="131"/>
      <c r="M89" s="17"/>
    </row>
    <row r="90" spans="1:13" s="12" customFormat="1" ht="22.5" x14ac:dyDescent="0.2">
      <c r="A90" s="142">
        <v>84</v>
      </c>
      <c r="B90" s="36">
        <v>98</v>
      </c>
      <c r="C90" s="34" t="s">
        <v>104</v>
      </c>
      <c r="D90" s="35" t="s">
        <v>253</v>
      </c>
      <c r="E90" s="7"/>
      <c r="F90" s="7"/>
      <c r="G90" s="17" t="s">
        <v>175</v>
      </c>
      <c r="H90" s="17"/>
      <c r="I90" s="17" t="s">
        <v>175</v>
      </c>
      <c r="J90" s="131"/>
      <c r="K90" s="17"/>
      <c r="L90" s="131"/>
      <c r="M90" s="17"/>
    </row>
    <row r="91" spans="1:13" s="12" customFormat="1" x14ac:dyDescent="0.2">
      <c r="A91" s="142">
        <v>85</v>
      </c>
      <c r="B91" s="33">
        <v>99</v>
      </c>
      <c r="C91" s="34" t="s">
        <v>96</v>
      </c>
      <c r="D91" s="35" t="s">
        <v>254</v>
      </c>
      <c r="E91" s="7"/>
      <c r="F91" s="7"/>
      <c r="G91" s="17" t="s">
        <v>175</v>
      </c>
      <c r="H91" s="17"/>
      <c r="I91" s="17" t="s">
        <v>175</v>
      </c>
      <c r="J91" s="131"/>
      <c r="K91" s="17"/>
      <c r="L91" s="131"/>
      <c r="M91" s="17"/>
    </row>
    <row r="92" spans="1:13" x14ac:dyDescent="0.2">
      <c r="A92" s="142">
        <v>86</v>
      </c>
      <c r="B92" s="33">
        <v>100</v>
      </c>
      <c r="C92" s="34" t="s">
        <v>97</v>
      </c>
      <c r="D92" s="35" t="s">
        <v>255</v>
      </c>
      <c r="E92" s="7"/>
      <c r="F92" s="7"/>
      <c r="G92" s="16"/>
      <c r="H92" s="17"/>
      <c r="I92" s="17" t="s">
        <v>175</v>
      </c>
      <c r="J92" s="131" t="s">
        <v>175</v>
      </c>
      <c r="K92" s="17"/>
      <c r="L92" s="131"/>
      <c r="M92" s="17"/>
    </row>
    <row r="93" spans="1:13" x14ac:dyDescent="0.2">
      <c r="A93" s="142">
        <v>87</v>
      </c>
      <c r="B93" s="33">
        <v>101</v>
      </c>
      <c r="C93" s="34" t="s">
        <v>98</v>
      </c>
      <c r="D93" s="35" t="s">
        <v>256</v>
      </c>
      <c r="E93" s="7"/>
      <c r="F93" s="7"/>
      <c r="G93" s="17"/>
      <c r="H93" s="17"/>
      <c r="I93" s="17" t="s">
        <v>175</v>
      </c>
      <c r="J93" s="131" t="s">
        <v>175</v>
      </c>
      <c r="K93" s="17"/>
      <c r="L93" s="131"/>
      <c r="M93" s="17"/>
    </row>
    <row r="94" spans="1:13" x14ac:dyDescent="0.2">
      <c r="A94" s="142">
        <v>88</v>
      </c>
      <c r="B94" s="33">
        <v>103</v>
      </c>
      <c r="C94" s="34" t="s">
        <v>99</v>
      </c>
      <c r="D94" s="35" t="s">
        <v>257</v>
      </c>
      <c r="E94" s="7"/>
      <c r="F94" s="7"/>
      <c r="G94" s="17"/>
      <c r="H94" s="17"/>
      <c r="I94" s="17" t="s">
        <v>175</v>
      </c>
      <c r="J94" s="131" t="s">
        <v>175</v>
      </c>
      <c r="K94" s="17"/>
      <c r="L94" s="131"/>
      <c r="M94" s="17"/>
    </row>
    <row r="95" spans="1:13" x14ac:dyDescent="0.2">
      <c r="A95" s="142">
        <v>89</v>
      </c>
      <c r="B95" s="33">
        <v>104</v>
      </c>
      <c r="C95" s="34" t="s">
        <v>100</v>
      </c>
      <c r="D95" s="35" t="s">
        <v>258</v>
      </c>
      <c r="E95" s="7"/>
      <c r="F95" s="7"/>
      <c r="G95" s="17"/>
      <c r="H95" s="17"/>
      <c r="I95" s="17" t="s">
        <v>175</v>
      </c>
      <c r="J95" s="131" t="s">
        <v>175</v>
      </c>
      <c r="K95" s="17"/>
      <c r="L95" s="131"/>
      <c r="M95" s="17"/>
    </row>
    <row r="96" spans="1:13" x14ac:dyDescent="0.2">
      <c r="A96" s="142">
        <v>90</v>
      </c>
      <c r="B96" s="33">
        <v>105</v>
      </c>
      <c r="C96" s="34" t="s">
        <v>105</v>
      </c>
      <c r="D96" s="35" t="s">
        <v>259</v>
      </c>
      <c r="E96" s="7"/>
      <c r="F96" s="7"/>
      <c r="G96" s="17"/>
      <c r="H96" s="17"/>
      <c r="I96" s="17" t="s">
        <v>175</v>
      </c>
      <c r="J96" s="131" t="s">
        <v>175</v>
      </c>
      <c r="K96" s="17"/>
      <c r="L96" s="131"/>
      <c r="M96" s="17"/>
    </row>
    <row r="97" spans="1:13" x14ac:dyDescent="0.2">
      <c r="A97" s="142">
        <v>91</v>
      </c>
      <c r="B97" s="33">
        <v>106</v>
      </c>
      <c r="C97" s="34" t="s">
        <v>106</v>
      </c>
      <c r="D97" s="35" t="s">
        <v>260</v>
      </c>
      <c r="E97" s="7"/>
      <c r="F97" s="7"/>
      <c r="G97" s="17"/>
      <c r="H97" s="17"/>
      <c r="I97" s="17" t="s">
        <v>175</v>
      </c>
      <c r="J97" s="131"/>
      <c r="K97" s="17"/>
      <c r="L97" s="131"/>
      <c r="M97" s="17"/>
    </row>
    <row r="98" spans="1:13" ht="22.5" x14ac:dyDescent="0.2">
      <c r="A98" s="142">
        <v>92</v>
      </c>
      <c r="B98" s="33">
        <v>107</v>
      </c>
      <c r="C98" s="34" t="s">
        <v>107</v>
      </c>
      <c r="D98" s="35" t="s">
        <v>296</v>
      </c>
      <c r="E98" s="7"/>
      <c r="F98" s="7"/>
      <c r="G98" s="17"/>
      <c r="H98" s="17"/>
      <c r="I98" s="17" t="s">
        <v>175</v>
      </c>
      <c r="J98" s="131" t="s">
        <v>175</v>
      </c>
      <c r="K98" s="17"/>
      <c r="L98" s="131"/>
      <c r="M98" s="17"/>
    </row>
    <row r="99" spans="1:13" x14ac:dyDescent="0.2">
      <c r="A99" s="142">
        <v>93</v>
      </c>
      <c r="B99" s="33">
        <v>108</v>
      </c>
      <c r="C99" s="34" t="s">
        <v>108</v>
      </c>
      <c r="D99" s="35" t="s">
        <v>297</v>
      </c>
      <c r="E99" s="7"/>
      <c r="F99" s="7"/>
      <c r="G99" s="17"/>
      <c r="H99" s="17"/>
      <c r="I99" s="17" t="s">
        <v>175</v>
      </c>
      <c r="J99" s="131" t="s">
        <v>175</v>
      </c>
      <c r="K99" s="17"/>
      <c r="L99" s="131"/>
      <c r="M99" s="17"/>
    </row>
    <row r="100" spans="1:13" x14ac:dyDescent="0.2">
      <c r="A100" s="142">
        <v>94</v>
      </c>
      <c r="B100" s="33">
        <v>110</v>
      </c>
      <c r="C100" s="34" t="s">
        <v>109</v>
      </c>
      <c r="D100" s="35" t="s">
        <v>261</v>
      </c>
      <c r="E100" s="7"/>
      <c r="F100" s="7"/>
      <c r="G100" s="17"/>
      <c r="H100" s="17"/>
      <c r="I100" s="17" t="s">
        <v>175</v>
      </c>
      <c r="J100" s="131" t="s">
        <v>175</v>
      </c>
      <c r="K100" s="17"/>
      <c r="L100" s="131"/>
      <c r="M100" s="17"/>
    </row>
    <row r="101" spans="1:13" x14ac:dyDescent="0.2">
      <c r="A101" s="142">
        <v>95</v>
      </c>
      <c r="B101" s="33">
        <v>113</v>
      </c>
      <c r="C101" s="34" t="s">
        <v>110</v>
      </c>
      <c r="D101" s="35" t="s">
        <v>262</v>
      </c>
      <c r="E101" s="7"/>
      <c r="F101" s="7"/>
      <c r="G101" s="17"/>
      <c r="H101" s="17"/>
      <c r="I101" s="17" t="s">
        <v>175</v>
      </c>
      <c r="J101" s="131" t="s">
        <v>175</v>
      </c>
      <c r="K101" s="17"/>
      <c r="L101" s="131"/>
      <c r="M101" s="17"/>
    </row>
    <row r="102" spans="1:13" x14ac:dyDescent="0.2">
      <c r="A102" s="142">
        <v>96</v>
      </c>
      <c r="B102" s="33">
        <v>114</v>
      </c>
      <c r="C102" s="34" t="s">
        <v>111</v>
      </c>
      <c r="D102" s="35" t="s">
        <v>263</v>
      </c>
      <c r="E102" s="7"/>
      <c r="F102" s="7"/>
      <c r="G102" s="17"/>
      <c r="H102" s="17"/>
      <c r="I102" s="17" t="s">
        <v>175</v>
      </c>
      <c r="J102" s="131" t="s">
        <v>175</v>
      </c>
      <c r="K102" s="17"/>
      <c r="L102" s="131"/>
      <c r="M102" s="17"/>
    </row>
    <row r="103" spans="1:13" x14ac:dyDescent="0.2">
      <c r="A103" s="142">
        <v>97</v>
      </c>
      <c r="B103" s="33">
        <v>116</v>
      </c>
      <c r="C103" s="34" t="s">
        <v>112</v>
      </c>
      <c r="D103" s="35" t="s">
        <v>264</v>
      </c>
      <c r="E103" s="7"/>
      <c r="F103" s="7"/>
      <c r="G103" s="17"/>
      <c r="H103" s="17"/>
      <c r="I103" s="17" t="s">
        <v>175</v>
      </c>
      <c r="J103" s="131" t="s">
        <v>175</v>
      </c>
      <c r="K103" s="17"/>
      <c r="L103" s="131"/>
      <c r="M103" s="17"/>
    </row>
    <row r="104" spans="1:13" x14ac:dyDescent="0.2">
      <c r="A104" s="142">
        <v>98</v>
      </c>
      <c r="B104" s="33">
        <v>118</v>
      </c>
      <c r="C104" s="34" t="s">
        <v>113</v>
      </c>
      <c r="D104" s="35" t="s">
        <v>265</v>
      </c>
      <c r="E104" s="7"/>
      <c r="F104" s="7"/>
      <c r="G104" s="17"/>
      <c r="H104" s="17"/>
      <c r="I104" s="17" t="s">
        <v>175</v>
      </c>
      <c r="J104" s="131" t="s">
        <v>175</v>
      </c>
      <c r="K104" s="17"/>
      <c r="L104" s="131"/>
      <c r="M104" s="17"/>
    </row>
    <row r="105" spans="1:13" ht="12" customHeight="1" x14ac:dyDescent="0.2">
      <c r="A105" s="142">
        <v>99</v>
      </c>
      <c r="B105" s="33">
        <v>120</v>
      </c>
      <c r="C105" s="34" t="s">
        <v>114</v>
      </c>
      <c r="D105" s="35" t="s">
        <v>266</v>
      </c>
      <c r="E105" s="7"/>
      <c r="F105" s="7"/>
      <c r="G105" s="17"/>
      <c r="H105" s="17"/>
      <c r="I105" s="17" t="s">
        <v>175</v>
      </c>
      <c r="J105" s="131" t="s">
        <v>175</v>
      </c>
      <c r="K105" s="17"/>
      <c r="L105" s="131"/>
      <c r="M105" s="17"/>
    </row>
    <row r="106" spans="1:13" x14ac:dyDescent="0.2">
      <c r="A106" s="142">
        <v>100</v>
      </c>
      <c r="B106" s="33">
        <v>121</v>
      </c>
      <c r="C106" s="34" t="s">
        <v>116</v>
      </c>
      <c r="D106" s="35" t="s">
        <v>267</v>
      </c>
      <c r="E106" s="7"/>
      <c r="F106" s="7"/>
      <c r="G106" s="17"/>
      <c r="H106" s="17"/>
      <c r="I106" s="17" t="s">
        <v>175</v>
      </c>
      <c r="J106" s="131" t="s">
        <v>175</v>
      </c>
      <c r="K106" s="17"/>
      <c r="L106" s="131"/>
      <c r="M106" s="17"/>
    </row>
    <row r="107" spans="1:13" s="12" customFormat="1" x14ac:dyDescent="0.2">
      <c r="A107" s="142">
        <v>101</v>
      </c>
      <c r="B107" s="33">
        <v>123</v>
      </c>
      <c r="C107" s="34" t="s">
        <v>464</v>
      </c>
      <c r="D107" s="35" t="s">
        <v>465</v>
      </c>
      <c r="E107" s="7"/>
      <c r="F107" s="7"/>
      <c r="G107" s="17"/>
      <c r="H107" s="17"/>
      <c r="I107" s="17" t="s">
        <v>175</v>
      </c>
      <c r="J107" s="131"/>
      <c r="K107" s="17"/>
      <c r="L107" s="131"/>
      <c r="M107" s="17"/>
    </row>
    <row r="108" spans="1:13" ht="22.5" x14ac:dyDescent="0.2">
      <c r="A108" s="142">
        <v>102</v>
      </c>
      <c r="B108" s="36">
        <v>123</v>
      </c>
      <c r="C108" s="36" t="s">
        <v>144</v>
      </c>
      <c r="D108" s="43" t="s">
        <v>268</v>
      </c>
      <c r="E108" s="19"/>
      <c r="F108" s="19"/>
      <c r="G108" s="59" t="s">
        <v>175</v>
      </c>
      <c r="H108" s="59"/>
      <c r="I108" s="17"/>
      <c r="J108" s="131"/>
      <c r="K108" s="17" t="s">
        <v>175</v>
      </c>
      <c r="L108" s="132"/>
      <c r="M108" s="59"/>
    </row>
    <row r="109" spans="1:13" x14ac:dyDescent="0.2">
      <c r="A109" s="142">
        <v>103</v>
      </c>
      <c r="B109" s="33">
        <v>124</v>
      </c>
      <c r="C109" s="34" t="s">
        <v>115</v>
      </c>
      <c r="D109" s="35" t="s">
        <v>269</v>
      </c>
      <c r="E109" s="7"/>
      <c r="F109" s="7"/>
      <c r="G109" s="17"/>
      <c r="H109" s="17"/>
      <c r="I109" s="17" t="s">
        <v>175</v>
      </c>
      <c r="J109" s="131" t="s">
        <v>175</v>
      </c>
      <c r="K109" s="17"/>
      <c r="L109" s="131"/>
      <c r="M109" s="17"/>
    </row>
    <row r="110" spans="1:13" x14ac:dyDescent="0.2">
      <c r="A110" s="142">
        <v>104</v>
      </c>
      <c r="B110" s="33">
        <v>125</v>
      </c>
      <c r="C110" s="34" t="s">
        <v>117</v>
      </c>
      <c r="D110" s="35" t="s">
        <v>270</v>
      </c>
      <c r="E110" s="7"/>
      <c r="F110" s="7"/>
      <c r="G110" s="17"/>
      <c r="H110" s="17"/>
      <c r="I110" s="17" t="s">
        <v>175</v>
      </c>
      <c r="J110" s="131" t="s">
        <v>175</v>
      </c>
      <c r="K110" s="17"/>
      <c r="L110" s="131"/>
      <c r="M110" s="17"/>
    </row>
    <row r="111" spans="1:13" x14ac:dyDescent="0.2">
      <c r="A111" s="142">
        <v>105</v>
      </c>
      <c r="B111" s="33">
        <v>126</v>
      </c>
      <c r="C111" s="36" t="s">
        <v>145</v>
      </c>
      <c r="D111" s="37" t="s">
        <v>271</v>
      </c>
      <c r="E111" s="20"/>
      <c r="F111" s="32"/>
      <c r="G111" s="32"/>
      <c r="H111" s="32"/>
      <c r="I111" s="17" t="s">
        <v>175</v>
      </c>
      <c r="J111" s="814" t="s">
        <v>175</v>
      </c>
      <c r="K111" s="32"/>
      <c r="L111" s="79"/>
      <c r="M111" s="32"/>
    </row>
    <row r="112" spans="1:13" x14ac:dyDescent="0.2">
      <c r="A112" s="142">
        <v>106</v>
      </c>
      <c r="B112" s="33">
        <v>128</v>
      </c>
      <c r="C112" s="34" t="s">
        <v>118</v>
      </c>
      <c r="D112" s="35" t="s">
        <v>272</v>
      </c>
      <c r="E112" s="7"/>
      <c r="F112" s="17"/>
      <c r="G112" s="17"/>
      <c r="H112" s="17"/>
      <c r="I112" s="17" t="s">
        <v>175</v>
      </c>
      <c r="J112" s="131" t="s">
        <v>175</v>
      </c>
      <c r="K112" s="17"/>
      <c r="L112" s="131"/>
      <c r="M112" s="17"/>
    </row>
    <row r="113" spans="1:13" s="12" customFormat="1" ht="22.5" x14ac:dyDescent="0.2">
      <c r="A113" s="142">
        <v>108</v>
      </c>
      <c r="B113" s="36">
        <v>130</v>
      </c>
      <c r="C113" s="34" t="s">
        <v>119</v>
      </c>
      <c r="D113" s="35" t="s">
        <v>273</v>
      </c>
      <c r="E113" s="7"/>
      <c r="F113" s="7"/>
      <c r="G113" s="17"/>
      <c r="H113" s="17"/>
      <c r="I113" s="17" t="s">
        <v>175</v>
      </c>
      <c r="J113" s="131" t="s">
        <v>175</v>
      </c>
      <c r="K113" s="17"/>
      <c r="L113" s="131"/>
      <c r="M113" s="17"/>
    </row>
    <row r="114" spans="1:13" x14ac:dyDescent="0.2">
      <c r="A114" s="142">
        <v>109</v>
      </c>
      <c r="B114" s="33">
        <v>131</v>
      </c>
      <c r="C114" s="34" t="s">
        <v>120</v>
      </c>
      <c r="D114" s="35" t="s">
        <v>274</v>
      </c>
      <c r="E114" s="7"/>
      <c r="F114" s="7"/>
      <c r="G114" s="17"/>
      <c r="H114" s="17"/>
      <c r="I114" s="17" t="s">
        <v>175</v>
      </c>
      <c r="J114" s="131" t="s">
        <v>175</v>
      </c>
      <c r="K114" s="17"/>
      <c r="L114" s="131"/>
      <c r="M114" s="17"/>
    </row>
    <row r="115" spans="1:13" x14ac:dyDescent="0.2">
      <c r="A115" s="142">
        <v>110</v>
      </c>
      <c r="B115" s="33">
        <v>132</v>
      </c>
      <c r="C115" s="34" t="s">
        <v>121</v>
      </c>
      <c r="D115" s="35" t="s">
        <v>275</v>
      </c>
      <c r="E115" s="7"/>
      <c r="F115" s="7"/>
      <c r="G115" s="17"/>
      <c r="H115" s="17"/>
      <c r="I115" s="17" t="s">
        <v>175</v>
      </c>
      <c r="J115" s="131" t="s">
        <v>175</v>
      </c>
      <c r="K115" s="17"/>
      <c r="L115" s="131"/>
      <c r="M115" s="17"/>
    </row>
    <row r="116" spans="1:13" s="12" customFormat="1" ht="22.5" x14ac:dyDescent="0.2">
      <c r="A116" s="142">
        <v>111</v>
      </c>
      <c r="B116" s="36">
        <v>133</v>
      </c>
      <c r="C116" s="36">
        <v>560219</v>
      </c>
      <c r="D116" s="35" t="s">
        <v>468</v>
      </c>
      <c r="E116" s="7"/>
      <c r="F116" s="7"/>
      <c r="G116" s="17"/>
      <c r="H116" s="17"/>
      <c r="I116" s="17" t="s">
        <v>175</v>
      </c>
      <c r="J116" s="131"/>
      <c r="K116" s="17"/>
      <c r="L116" s="131"/>
      <c r="M116" s="17"/>
    </row>
    <row r="117" spans="1:13" ht="22.5" x14ac:dyDescent="0.2">
      <c r="A117" s="142">
        <v>112</v>
      </c>
      <c r="B117" s="36">
        <v>134</v>
      </c>
      <c r="C117" s="34" t="s">
        <v>122</v>
      </c>
      <c r="D117" s="35" t="s">
        <v>276</v>
      </c>
      <c r="E117" s="7"/>
      <c r="F117" s="7"/>
      <c r="G117" s="17"/>
      <c r="H117" s="17"/>
      <c r="I117" s="17" t="s">
        <v>175</v>
      </c>
      <c r="J117" s="131" t="s">
        <v>175</v>
      </c>
      <c r="K117" s="17"/>
      <c r="L117" s="131"/>
      <c r="M117" s="17"/>
    </row>
    <row r="118" spans="1:13" x14ac:dyDescent="0.2">
      <c r="A118" s="142">
        <v>113</v>
      </c>
      <c r="B118" s="33">
        <v>136</v>
      </c>
      <c r="C118" s="36">
        <v>560223</v>
      </c>
      <c r="D118" s="35" t="s">
        <v>470</v>
      </c>
      <c r="E118" s="7"/>
      <c r="F118" s="7"/>
      <c r="G118" s="17"/>
      <c r="H118" s="17"/>
      <c r="I118" s="17" t="s">
        <v>175</v>
      </c>
      <c r="J118" s="131" t="s">
        <v>175</v>
      </c>
      <c r="K118" s="17"/>
      <c r="L118" s="131"/>
      <c r="M118" s="17"/>
    </row>
    <row r="119" spans="1:13" x14ac:dyDescent="0.2">
      <c r="A119" s="142">
        <v>114</v>
      </c>
      <c r="B119" s="33">
        <v>137</v>
      </c>
      <c r="C119" s="34" t="s">
        <v>123</v>
      </c>
      <c r="D119" s="35" t="s">
        <v>277</v>
      </c>
      <c r="E119" s="7"/>
      <c r="F119" s="7"/>
      <c r="G119" s="17"/>
      <c r="H119" s="17"/>
      <c r="I119" s="17" t="s">
        <v>175</v>
      </c>
      <c r="J119" s="131" t="s">
        <v>175</v>
      </c>
      <c r="K119" s="17"/>
      <c r="L119" s="131"/>
      <c r="M119" s="17"/>
    </row>
    <row r="120" spans="1:13" x14ac:dyDescent="0.2">
      <c r="A120" s="142">
        <v>115</v>
      </c>
      <c r="B120" s="33">
        <v>139</v>
      </c>
      <c r="C120" s="34" t="s">
        <v>124</v>
      </c>
      <c r="D120" s="35" t="s">
        <v>278</v>
      </c>
      <c r="E120" s="7"/>
      <c r="F120" s="7"/>
      <c r="G120" s="17"/>
      <c r="H120" s="17"/>
      <c r="I120" s="17" t="s">
        <v>175</v>
      </c>
      <c r="J120" s="131" t="s">
        <v>175</v>
      </c>
      <c r="K120" s="17"/>
      <c r="L120" s="131"/>
      <c r="M120" s="17"/>
    </row>
    <row r="121" spans="1:13" x14ac:dyDescent="0.2">
      <c r="A121" s="142">
        <v>116</v>
      </c>
      <c r="B121" s="36">
        <v>140</v>
      </c>
      <c r="C121" s="34" t="s">
        <v>125</v>
      </c>
      <c r="D121" s="35" t="s">
        <v>298</v>
      </c>
      <c r="E121" s="7"/>
      <c r="F121" s="7"/>
      <c r="G121" s="17"/>
      <c r="H121" s="17"/>
      <c r="I121" s="17" t="s">
        <v>175</v>
      </c>
      <c r="J121" s="131" t="s">
        <v>175</v>
      </c>
      <c r="K121" s="17"/>
      <c r="L121" s="131"/>
      <c r="M121" s="17"/>
    </row>
    <row r="122" spans="1:13" x14ac:dyDescent="0.2">
      <c r="A122" s="142">
        <v>117</v>
      </c>
      <c r="B122" s="36">
        <v>140</v>
      </c>
      <c r="C122" s="36">
        <v>560227</v>
      </c>
      <c r="D122" s="43" t="s">
        <v>279</v>
      </c>
      <c r="E122" s="7"/>
      <c r="F122" s="7"/>
      <c r="G122" s="17"/>
      <c r="H122" s="17"/>
      <c r="I122" s="17" t="s">
        <v>175</v>
      </c>
      <c r="J122" s="814"/>
      <c r="K122" s="17"/>
      <c r="L122" s="131"/>
      <c r="M122" s="17"/>
    </row>
    <row r="123" spans="1:13" x14ac:dyDescent="0.2">
      <c r="A123" s="142">
        <v>118</v>
      </c>
      <c r="B123" s="36">
        <v>141</v>
      </c>
      <c r="C123" s="145">
        <v>560228</v>
      </c>
      <c r="D123" s="43" t="s">
        <v>280</v>
      </c>
      <c r="E123" s="7"/>
      <c r="F123" s="7"/>
      <c r="G123" s="17"/>
      <c r="H123" s="17"/>
      <c r="I123" s="17" t="s">
        <v>175</v>
      </c>
      <c r="J123" s="131" t="s">
        <v>175</v>
      </c>
      <c r="K123" s="17"/>
      <c r="L123" s="131"/>
      <c r="M123" s="17"/>
    </row>
    <row r="124" spans="1:13" x14ac:dyDescent="0.2">
      <c r="A124" s="142">
        <v>119</v>
      </c>
      <c r="B124" s="36">
        <v>142</v>
      </c>
      <c r="C124" s="36">
        <v>560229</v>
      </c>
      <c r="D124" s="37" t="s">
        <v>301</v>
      </c>
      <c r="E124" s="20"/>
      <c r="F124" s="20"/>
      <c r="G124" s="17" t="s">
        <v>175</v>
      </c>
      <c r="H124" s="32"/>
      <c r="I124" s="32"/>
      <c r="J124" s="814"/>
      <c r="K124" s="49" t="s">
        <v>175</v>
      </c>
      <c r="L124" s="79"/>
      <c r="M124" s="32"/>
    </row>
    <row r="125" spans="1:13" x14ac:dyDescent="0.2">
      <c r="A125" s="142">
        <v>120</v>
      </c>
      <c r="B125" s="36">
        <v>143</v>
      </c>
      <c r="C125" s="146">
        <v>560169</v>
      </c>
      <c r="D125" s="35" t="s">
        <v>466</v>
      </c>
      <c r="E125" s="7"/>
      <c r="F125" s="7"/>
      <c r="G125" s="17"/>
      <c r="H125" s="17"/>
      <c r="I125" s="17" t="s">
        <v>175</v>
      </c>
      <c r="J125" s="131" t="s">
        <v>175</v>
      </c>
      <c r="K125" s="17"/>
      <c r="L125" s="131"/>
      <c r="M125" s="17"/>
    </row>
    <row r="126" spans="1:13" x14ac:dyDescent="0.2">
      <c r="A126" s="142">
        <v>121</v>
      </c>
      <c r="B126" s="36">
        <v>143</v>
      </c>
      <c r="C126" s="36">
        <v>560230</v>
      </c>
      <c r="D126" s="37" t="s">
        <v>302</v>
      </c>
      <c r="E126" s="20"/>
      <c r="F126" s="20"/>
      <c r="G126" s="32"/>
      <c r="H126" s="32"/>
      <c r="I126" s="16" t="s">
        <v>175</v>
      </c>
      <c r="J126" s="131" t="s">
        <v>175</v>
      </c>
      <c r="K126" s="32"/>
      <c r="L126" s="79"/>
      <c r="M126" s="32"/>
    </row>
    <row r="127" spans="1:13" x14ac:dyDescent="0.2">
      <c r="A127" s="142">
        <v>123</v>
      </c>
      <c r="B127" s="36">
        <v>144</v>
      </c>
      <c r="C127" s="38" t="s">
        <v>303</v>
      </c>
      <c r="D127" s="39" t="s">
        <v>304</v>
      </c>
      <c r="E127" s="20"/>
      <c r="F127" s="20"/>
      <c r="G127" s="16" t="s">
        <v>175</v>
      </c>
      <c r="H127" s="32"/>
      <c r="I127" s="16" t="s">
        <v>175</v>
      </c>
      <c r="J127" s="131"/>
      <c r="K127" s="49" t="s">
        <v>175</v>
      </c>
      <c r="L127" s="79"/>
      <c r="M127" s="32"/>
    </row>
    <row r="128" spans="1:13" x14ac:dyDescent="0.2">
      <c r="A128" s="142">
        <v>124</v>
      </c>
      <c r="B128" s="36">
        <v>145</v>
      </c>
      <c r="C128" s="34" t="s">
        <v>126</v>
      </c>
      <c r="D128" s="35" t="s">
        <v>281</v>
      </c>
      <c r="E128" s="7"/>
      <c r="F128" s="7"/>
      <c r="G128" s="17"/>
      <c r="H128" s="17"/>
      <c r="I128" s="17" t="s">
        <v>175</v>
      </c>
      <c r="J128" s="131" t="s">
        <v>175</v>
      </c>
      <c r="K128" s="17"/>
      <c r="L128" s="131"/>
      <c r="M128" s="17"/>
    </row>
    <row r="129" spans="1:13" s="1" customFormat="1" x14ac:dyDescent="0.2">
      <c r="A129" s="142">
        <v>125</v>
      </c>
      <c r="B129" s="36">
        <v>146</v>
      </c>
      <c r="C129" s="34" t="s">
        <v>127</v>
      </c>
      <c r="D129" s="35" t="s">
        <v>282</v>
      </c>
      <c r="E129" s="7"/>
      <c r="F129" s="7"/>
      <c r="G129" s="17"/>
      <c r="H129" s="17"/>
      <c r="I129" s="17" t="s">
        <v>175</v>
      </c>
      <c r="J129" s="131" t="s">
        <v>175</v>
      </c>
      <c r="K129" s="17"/>
      <c r="L129" s="131"/>
      <c r="M129" s="17"/>
    </row>
    <row r="130" spans="1:13" s="1" customFormat="1" x14ac:dyDescent="0.2">
      <c r="A130" s="142">
        <v>126</v>
      </c>
      <c r="B130" s="36">
        <v>146</v>
      </c>
      <c r="C130" s="38" t="s">
        <v>305</v>
      </c>
      <c r="D130" s="39" t="s">
        <v>306</v>
      </c>
      <c r="E130" s="20"/>
      <c r="F130" s="20"/>
      <c r="G130" s="32"/>
      <c r="H130" s="32"/>
      <c r="I130" s="16" t="s">
        <v>175</v>
      </c>
      <c r="J130" s="131"/>
      <c r="K130" s="32"/>
      <c r="L130" s="79"/>
      <c r="M130" s="32"/>
    </row>
    <row r="131" spans="1:13" s="1" customFormat="1" x14ac:dyDescent="0.2">
      <c r="A131" s="142">
        <v>127</v>
      </c>
      <c r="B131" s="36">
        <v>147</v>
      </c>
      <c r="C131" s="38" t="s">
        <v>307</v>
      </c>
      <c r="D131" s="39" t="s">
        <v>308</v>
      </c>
      <c r="E131" s="20"/>
      <c r="F131" s="20"/>
      <c r="G131" s="32"/>
      <c r="H131" s="32"/>
      <c r="I131" s="16" t="s">
        <v>175</v>
      </c>
      <c r="J131" s="131" t="s">
        <v>175</v>
      </c>
      <c r="K131" s="32"/>
      <c r="L131" s="79"/>
      <c r="M131" s="32"/>
    </row>
    <row r="132" spans="1:13" s="1" customFormat="1" x14ac:dyDescent="0.2">
      <c r="A132" s="142">
        <v>128</v>
      </c>
      <c r="B132" s="36">
        <v>148</v>
      </c>
      <c r="C132" s="38" t="s">
        <v>309</v>
      </c>
      <c r="D132" s="39" t="s">
        <v>310</v>
      </c>
      <c r="E132" s="20"/>
      <c r="F132" s="32"/>
      <c r="G132" s="49" t="s">
        <v>175</v>
      </c>
      <c r="H132" s="32"/>
      <c r="I132" s="16" t="s">
        <v>175</v>
      </c>
      <c r="J132" s="131" t="s">
        <v>175</v>
      </c>
      <c r="K132" s="32"/>
      <c r="L132" s="79"/>
      <c r="M132" s="32"/>
    </row>
    <row r="133" spans="1:13" s="1" customFormat="1" x14ac:dyDescent="0.2">
      <c r="A133" s="142">
        <v>129</v>
      </c>
      <c r="B133" s="36">
        <v>149</v>
      </c>
      <c r="C133" s="34" t="s">
        <v>128</v>
      </c>
      <c r="D133" s="35" t="s">
        <v>283</v>
      </c>
      <c r="E133" s="7"/>
      <c r="F133" s="7"/>
      <c r="G133" s="17"/>
      <c r="H133" s="17"/>
      <c r="I133" s="17" t="s">
        <v>175</v>
      </c>
      <c r="J133" s="131" t="s">
        <v>175</v>
      </c>
      <c r="K133" s="17"/>
      <c r="L133" s="131"/>
      <c r="M133" s="17"/>
    </row>
    <row r="134" spans="1:13" s="1" customFormat="1" x14ac:dyDescent="0.2">
      <c r="A134" s="142">
        <v>130</v>
      </c>
      <c r="B134" s="36">
        <v>150</v>
      </c>
      <c r="C134" s="38" t="s">
        <v>311</v>
      </c>
      <c r="D134" s="39" t="s">
        <v>312</v>
      </c>
      <c r="E134" s="32"/>
      <c r="F134" s="32"/>
      <c r="G134" s="32"/>
      <c r="H134" s="32"/>
      <c r="I134" s="16" t="s">
        <v>175</v>
      </c>
      <c r="J134" s="131" t="s">
        <v>175</v>
      </c>
      <c r="K134" s="32"/>
      <c r="L134" s="79"/>
      <c r="M134" s="32"/>
    </row>
    <row r="135" spans="1:13" s="1" customFormat="1" x14ac:dyDescent="0.2">
      <c r="A135" s="142">
        <v>131</v>
      </c>
      <c r="B135" s="36">
        <v>151</v>
      </c>
      <c r="C135" s="38" t="s">
        <v>313</v>
      </c>
      <c r="D135" s="39" t="s">
        <v>314</v>
      </c>
      <c r="E135" s="32"/>
      <c r="F135" s="32"/>
      <c r="G135" s="32"/>
      <c r="H135" s="32"/>
      <c r="I135" s="16" t="s">
        <v>175</v>
      </c>
      <c r="J135" s="131"/>
      <c r="K135" s="32"/>
      <c r="L135" s="79"/>
      <c r="M135" s="32"/>
    </row>
    <row r="136" spans="1:13" s="1" customFormat="1" x14ac:dyDescent="0.2">
      <c r="A136" s="142">
        <v>132</v>
      </c>
      <c r="B136" s="33">
        <v>152</v>
      </c>
      <c r="C136" s="34">
        <v>560239</v>
      </c>
      <c r="D136" s="35" t="s">
        <v>315</v>
      </c>
      <c r="E136" s="17"/>
      <c r="F136" s="17" t="s">
        <v>175</v>
      </c>
      <c r="G136" s="17" t="s">
        <v>175</v>
      </c>
      <c r="H136" s="17"/>
      <c r="I136" s="17"/>
      <c r="J136" s="131"/>
      <c r="K136" s="17"/>
      <c r="L136" s="131"/>
      <c r="M136" s="17"/>
    </row>
    <row r="137" spans="1:13" s="1" customFormat="1" x14ac:dyDescent="0.2">
      <c r="A137" s="142">
        <v>133</v>
      </c>
      <c r="B137" s="36">
        <v>153</v>
      </c>
      <c r="C137" s="34" t="s">
        <v>129</v>
      </c>
      <c r="D137" s="35" t="s">
        <v>284</v>
      </c>
      <c r="E137" s="17"/>
      <c r="F137" s="16" t="s">
        <v>175</v>
      </c>
      <c r="G137" s="17"/>
      <c r="H137" s="17"/>
      <c r="I137" s="16"/>
      <c r="J137" s="131"/>
      <c r="K137" s="17"/>
      <c r="L137" s="131"/>
      <c r="M137" s="17"/>
    </row>
    <row r="138" spans="1:13" x14ac:dyDescent="0.2">
      <c r="A138" s="142">
        <v>134</v>
      </c>
      <c r="B138" s="147">
        <v>155</v>
      </c>
      <c r="C138" s="38" t="s">
        <v>471</v>
      </c>
      <c r="D138" s="37" t="s">
        <v>472</v>
      </c>
      <c r="E138" s="32"/>
      <c r="F138" s="32"/>
      <c r="G138" s="32"/>
      <c r="H138" s="32"/>
      <c r="I138" s="32"/>
      <c r="J138" s="814"/>
      <c r="K138" s="32"/>
      <c r="L138" s="79"/>
      <c r="M138" s="32"/>
    </row>
    <row r="139" spans="1:13" x14ac:dyDescent="0.2">
      <c r="A139" s="142">
        <v>135</v>
      </c>
      <c r="B139" s="147">
        <v>156</v>
      </c>
      <c r="C139" s="38" t="s">
        <v>473</v>
      </c>
      <c r="D139" s="37" t="s">
        <v>474</v>
      </c>
      <c r="E139" s="32"/>
      <c r="F139" s="32"/>
      <c r="G139" s="32"/>
      <c r="H139" s="32"/>
      <c r="I139" s="49" t="s">
        <v>175</v>
      </c>
      <c r="J139" s="814"/>
      <c r="K139" s="49" t="s">
        <v>175</v>
      </c>
      <c r="L139" s="79"/>
      <c r="M139" s="32"/>
    </row>
    <row r="140" spans="1:13" x14ac:dyDescent="0.2">
      <c r="A140" s="142">
        <v>136</v>
      </c>
      <c r="B140" s="147">
        <v>157</v>
      </c>
      <c r="C140" s="38" t="s">
        <v>475</v>
      </c>
      <c r="D140" s="37" t="s">
        <v>476</v>
      </c>
      <c r="E140" s="32"/>
      <c r="F140" s="32"/>
      <c r="G140" s="32"/>
      <c r="H140" s="32"/>
      <c r="I140" s="156" t="s">
        <v>175</v>
      </c>
      <c r="J140" s="131" t="s">
        <v>175</v>
      </c>
      <c r="K140" s="32"/>
      <c r="L140" s="79"/>
      <c r="M140" s="32"/>
    </row>
    <row r="141" spans="1:13" x14ac:dyDescent="0.2">
      <c r="A141" s="142">
        <v>137</v>
      </c>
      <c r="B141" s="147">
        <v>158</v>
      </c>
      <c r="C141" s="38" t="s">
        <v>477</v>
      </c>
      <c r="D141" s="37" t="s">
        <v>478</v>
      </c>
      <c r="E141" s="32"/>
      <c r="F141" s="32"/>
      <c r="G141" s="32"/>
      <c r="H141" s="32"/>
      <c r="I141" s="156" t="s">
        <v>175</v>
      </c>
      <c r="J141" s="131" t="s">
        <v>175</v>
      </c>
      <c r="K141" s="32"/>
      <c r="L141" s="79"/>
      <c r="M141" s="32"/>
    </row>
    <row r="142" spans="1:13" x14ac:dyDescent="0.2">
      <c r="A142" s="142">
        <v>138</v>
      </c>
      <c r="B142" s="147">
        <v>159</v>
      </c>
      <c r="C142" s="38" t="s">
        <v>479</v>
      </c>
      <c r="D142" s="37" t="s">
        <v>480</v>
      </c>
      <c r="E142" s="32"/>
      <c r="F142" s="32"/>
      <c r="G142" s="32"/>
      <c r="H142" s="32"/>
      <c r="I142" s="156" t="s">
        <v>175</v>
      </c>
      <c r="J142" s="131" t="s">
        <v>175</v>
      </c>
      <c r="K142" s="32"/>
      <c r="L142" s="79"/>
      <c r="M142" s="32"/>
    </row>
    <row r="143" spans="1:13" x14ac:dyDescent="0.2">
      <c r="A143" s="142">
        <v>139</v>
      </c>
      <c r="B143" s="36">
        <v>161</v>
      </c>
      <c r="C143" s="34" t="s">
        <v>142</v>
      </c>
      <c r="D143" s="35" t="s">
        <v>285</v>
      </c>
      <c r="E143" s="17"/>
      <c r="F143" s="17"/>
      <c r="G143" s="17"/>
      <c r="H143" s="17"/>
      <c r="I143" s="17" t="s">
        <v>175</v>
      </c>
      <c r="J143" s="131" t="s">
        <v>175</v>
      </c>
      <c r="K143" s="17"/>
      <c r="L143" s="131"/>
      <c r="M143" s="17"/>
    </row>
    <row r="144" spans="1:13" x14ac:dyDescent="0.2">
      <c r="A144" s="142">
        <v>140</v>
      </c>
      <c r="B144" s="147">
        <v>161</v>
      </c>
      <c r="C144" s="38" t="s">
        <v>481</v>
      </c>
      <c r="D144" s="37" t="s">
        <v>482</v>
      </c>
      <c r="E144" s="32"/>
      <c r="F144" s="32"/>
      <c r="G144" s="32"/>
      <c r="H144" s="32"/>
      <c r="I144" s="156" t="s">
        <v>175</v>
      </c>
      <c r="J144" s="131" t="s">
        <v>175</v>
      </c>
      <c r="K144" s="32"/>
      <c r="L144" s="79"/>
      <c r="M144" s="32"/>
    </row>
    <row r="145" spans="1:13" x14ac:dyDescent="0.2">
      <c r="A145" s="142">
        <v>141</v>
      </c>
      <c r="B145" s="147">
        <v>162</v>
      </c>
      <c r="C145" s="38" t="s">
        <v>483</v>
      </c>
      <c r="D145" s="37" t="s">
        <v>484</v>
      </c>
      <c r="E145" s="32"/>
      <c r="F145" s="32"/>
      <c r="G145" s="32"/>
      <c r="H145" s="32"/>
      <c r="I145" s="32"/>
      <c r="J145" s="814"/>
      <c r="K145" s="32"/>
      <c r="L145" s="79"/>
      <c r="M145" s="32"/>
    </row>
    <row r="146" spans="1:13" x14ac:dyDescent="0.2">
      <c r="A146" s="142">
        <v>142</v>
      </c>
      <c r="B146" s="36">
        <v>170</v>
      </c>
      <c r="C146" s="34" t="s">
        <v>131</v>
      </c>
      <c r="D146" s="35" t="s">
        <v>286</v>
      </c>
      <c r="E146" s="17"/>
      <c r="F146" s="17"/>
      <c r="G146" s="17"/>
      <c r="H146" s="17"/>
      <c r="I146" s="17"/>
      <c r="J146" s="131"/>
      <c r="K146" s="17" t="s">
        <v>175</v>
      </c>
      <c r="L146" s="131"/>
      <c r="M146" s="17"/>
    </row>
    <row r="147" spans="1:13" x14ac:dyDescent="0.2">
      <c r="A147" s="142">
        <v>143</v>
      </c>
      <c r="B147" s="36">
        <v>171</v>
      </c>
      <c r="C147" s="34" t="s">
        <v>23</v>
      </c>
      <c r="D147" s="35" t="s">
        <v>287</v>
      </c>
      <c r="E147" s="17"/>
      <c r="F147" s="17"/>
      <c r="G147" s="17"/>
      <c r="H147" s="17"/>
      <c r="I147" s="17" t="s">
        <v>175</v>
      </c>
      <c r="J147" s="131"/>
      <c r="K147" s="17" t="s">
        <v>175</v>
      </c>
      <c r="L147" s="131"/>
      <c r="M147" s="16"/>
    </row>
    <row r="148" spans="1:13" x14ac:dyDescent="0.2">
      <c r="A148" s="142">
        <v>144</v>
      </c>
      <c r="B148" s="36">
        <v>174</v>
      </c>
      <c r="C148" s="34">
        <v>560202</v>
      </c>
      <c r="D148" s="35" t="s">
        <v>467</v>
      </c>
      <c r="E148" s="17"/>
      <c r="F148" s="17"/>
      <c r="G148" s="17"/>
      <c r="H148" s="17"/>
      <c r="I148" s="17" t="s">
        <v>175</v>
      </c>
      <c r="J148" s="131" t="s">
        <v>175</v>
      </c>
      <c r="K148" s="17"/>
      <c r="L148" s="131"/>
      <c r="M148" s="17"/>
    </row>
    <row r="149" spans="1:13" x14ac:dyDescent="0.2">
      <c r="A149" s="142">
        <v>145</v>
      </c>
      <c r="B149" s="36">
        <v>177</v>
      </c>
      <c r="C149" s="34" t="s">
        <v>135</v>
      </c>
      <c r="D149" s="35" t="s">
        <v>146</v>
      </c>
      <c r="E149" s="17"/>
      <c r="F149" s="17"/>
      <c r="G149" s="17" t="s">
        <v>175</v>
      </c>
      <c r="H149" s="17" t="s">
        <v>175</v>
      </c>
      <c r="I149" s="16" t="s">
        <v>175</v>
      </c>
      <c r="J149" s="131"/>
      <c r="K149" s="17" t="s">
        <v>175</v>
      </c>
      <c r="L149" s="131"/>
      <c r="M149" s="17"/>
    </row>
  </sheetData>
  <autoFilter ref="A6:M149"/>
  <mergeCells count="13">
    <mergeCell ref="I1:M1"/>
    <mergeCell ref="A4:A5"/>
    <mergeCell ref="B4:B5"/>
    <mergeCell ref="E2:F2"/>
    <mergeCell ref="I2:M2"/>
    <mergeCell ref="E4:E5"/>
    <mergeCell ref="F4:F5"/>
    <mergeCell ref="G4:G5"/>
    <mergeCell ref="M4:M5"/>
    <mergeCell ref="C3:M3"/>
    <mergeCell ref="C4:C5"/>
    <mergeCell ref="D4:D5"/>
    <mergeCell ref="H4:L4"/>
  </mergeCells>
  <pageMargins left="0.59055118110236227" right="0.39370078740157483" top="0.59055118110236227" bottom="0.39370078740157483" header="0.51181102362204722" footer="0.51181102362204722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BreakPreview" zoomScale="130" zoomScaleNormal="100" zoomScaleSheetLayoutView="130" workbookViewId="0">
      <pane ySplit="2" topLeftCell="A3" activePane="bottomLeft" state="frozen"/>
      <selection activeCell="Q5" sqref="Q5"/>
      <selection pane="bottomLeft" activeCell="H12" sqref="H12"/>
    </sheetView>
  </sheetViews>
  <sheetFormatPr defaultRowHeight="27.75" customHeight="1" x14ac:dyDescent="0.2"/>
  <cols>
    <col min="1" max="1" width="16.5703125" style="870" customWidth="1"/>
    <col min="2" max="2" width="18.7109375" style="870" customWidth="1"/>
    <col min="3" max="3" width="66.7109375" style="874" customWidth="1"/>
    <col min="4" max="4" width="26" style="874" customWidth="1"/>
    <col min="5" max="16384" width="9.140625" style="870"/>
  </cols>
  <sheetData>
    <row r="1" spans="1:4" ht="63" customHeight="1" x14ac:dyDescent="0.2">
      <c r="C1" s="948" t="s">
        <v>3399</v>
      </c>
      <c r="D1" s="948"/>
    </row>
    <row r="2" spans="1:4" ht="42" customHeight="1" x14ac:dyDescent="0.2">
      <c r="A2" s="952" t="s">
        <v>172</v>
      </c>
      <c r="B2" s="952"/>
      <c r="C2" s="952"/>
      <c r="D2" s="952"/>
    </row>
    <row r="3" spans="1:4" ht="32.25" customHeight="1" x14ac:dyDescent="0.2">
      <c r="A3" s="953" t="s">
        <v>1337</v>
      </c>
      <c r="B3" s="953"/>
      <c r="C3" s="953"/>
      <c r="D3" s="953"/>
    </row>
    <row r="4" spans="1:4" ht="19.5" customHeight="1" x14ac:dyDescent="0.2">
      <c r="A4" s="954" t="s">
        <v>147</v>
      </c>
      <c r="B4" s="954"/>
      <c r="C4" s="954"/>
      <c r="D4" s="954" t="s">
        <v>171</v>
      </c>
    </row>
    <row r="5" spans="1:4" ht="19.5" customHeight="1" x14ac:dyDescent="0.2">
      <c r="A5" s="25" t="s">
        <v>327</v>
      </c>
      <c r="B5" s="955" t="s">
        <v>24</v>
      </c>
      <c r="C5" s="956"/>
      <c r="D5" s="954"/>
    </row>
    <row r="6" spans="1:4" ht="27.75" customHeight="1" x14ac:dyDescent="0.2">
      <c r="A6" s="949" t="s">
        <v>1338</v>
      </c>
      <c r="B6" s="950"/>
      <c r="C6" s="950"/>
      <c r="D6" s="951"/>
    </row>
    <row r="7" spans="1:4" ht="27.75" customHeight="1" x14ac:dyDescent="0.2">
      <c r="A7" s="63" t="s">
        <v>328</v>
      </c>
      <c r="B7" s="63" t="s">
        <v>178</v>
      </c>
      <c r="C7" s="63" t="s">
        <v>237</v>
      </c>
      <c r="D7" s="30"/>
    </row>
    <row r="8" spans="1:4" ht="15" x14ac:dyDescent="0.2">
      <c r="A8" s="871" t="s">
        <v>320</v>
      </c>
      <c r="B8" s="872" t="s">
        <v>152</v>
      </c>
      <c r="C8" s="872" t="s">
        <v>153</v>
      </c>
      <c r="D8" s="873">
        <v>1.2</v>
      </c>
    </row>
    <row r="9" spans="1:4" ht="15" x14ac:dyDescent="0.2">
      <c r="A9" s="871" t="s">
        <v>320</v>
      </c>
      <c r="B9" s="872" t="s">
        <v>154</v>
      </c>
      <c r="C9" s="872" t="s">
        <v>155</v>
      </c>
      <c r="D9" s="873">
        <v>1.2</v>
      </c>
    </row>
    <row r="10" spans="1:4" ht="15" x14ac:dyDescent="0.2">
      <c r="A10" s="871" t="s">
        <v>320</v>
      </c>
      <c r="B10" s="872" t="s">
        <v>156</v>
      </c>
      <c r="C10" s="872" t="s">
        <v>157</v>
      </c>
      <c r="D10" s="873">
        <v>1.2</v>
      </c>
    </row>
    <row r="11" spans="1:4" ht="15" x14ac:dyDescent="0.2">
      <c r="A11" s="871" t="s">
        <v>320</v>
      </c>
      <c r="B11" s="872" t="s">
        <v>158</v>
      </c>
      <c r="C11" s="872" t="s">
        <v>176</v>
      </c>
      <c r="D11" s="873">
        <v>1.2</v>
      </c>
    </row>
    <row r="12" spans="1:4" ht="15" x14ac:dyDescent="0.2">
      <c r="A12" s="871" t="s">
        <v>320</v>
      </c>
      <c r="B12" s="872" t="s">
        <v>159</v>
      </c>
      <c r="C12" s="872" t="s">
        <v>160</v>
      </c>
      <c r="D12" s="873">
        <v>1.2</v>
      </c>
    </row>
    <row r="13" spans="1:4" ht="15" x14ac:dyDescent="0.2">
      <c r="A13" s="871" t="s">
        <v>320</v>
      </c>
      <c r="B13" s="872" t="s">
        <v>161</v>
      </c>
      <c r="C13" s="872" t="s">
        <v>162</v>
      </c>
      <c r="D13" s="873">
        <v>1.2</v>
      </c>
    </row>
    <row r="14" spans="1:4" ht="15" x14ac:dyDescent="0.2">
      <c r="A14" s="871" t="s">
        <v>320</v>
      </c>
      <c r="B14" s="872" t="s">
        <v>163</v>
      </c>
      <c r="C14" s="872" t="s">
        <v>164</v>
      </c>
      <c r="D14" s="873">
        <v>1.2</v>
      </c>
    </row>
    <row r="15" spans="1:4" ht="15" x14ac:dyDescent="0.2">
      <c r="A15" s="871" t="s">
        <v>322</v>
      </c>
      <c r="B15" s="872" t="s">
        <v>169</v>
      </c>
      <c r="C15" s="872" t="s">
        <v>170</v>
      </c>
      <c r="D15" s="873">
        <v>1.2</v>
      </c>
    </row>
    <row r="16" spans="1:4" ht="15" x14ac:dyDescent="0.2">
      <c r="A16" s="871" t="s">
        <v>321</v>
      </c>
      <c r="B16" s="872" t="s">
        <v>165</v>
      </c>
      <c r="C16" s="872" t="s">
        <v>166</v>
      </c>
      <c r="D16" s="873">
        <v>1.4</v>
      </c>
    </row>
    <row r="17" spans="1:4" ht="15" x14ac:dyDescent="0.2">
      <c r="A17" s="871" t="s">
        <v>321</v>
      </c>
      <c r="B17" s="872" t="s">
        <v>167</v>
      </c>
      <c r="C17" s="872" t="s">
        <v>168</v>
      </c>
      <c r="D17" s="873">
        <v>1.4</v>
      </c>
    </row>
    <row r="18" spans="1:4" ht="15" x14ac:dyDescent="0.2">
      <c r="A18" s="871" t="s">
        <v>323</v>
      </c>
      <c r="B18" s="872" t="s">
        <v>150</v>
      </c>
      <c r="C18" s="872" t="s">
        <v>151</v>
      </c>
      <c r="D18" s="873">
        <v>1.7</v>
      </c>
    </row>
    <row r="19" spans="1:4" ht="15" x14ac:dyDescent="0.2">
      <c r="A19" s="871" t="s">
        <v>324</v>
      </c>
      <c r="B19" s="872" t="s">
        <v>148</v>
      </c>
      <c r="C19" s="872" t="s">
        <v>149</v>
      </c>
      <c r="D19" s="879">
        <v>1.7</v>
      </c>
    </row>
  </sheetData>
  <mergeCells count="7">
    <mergeCell ref="C1:D1"/>
    <mergeCell ref="A6:D6"/>
    <mergeCell ref="A2:D2"/>
    <mergeCell ref="A3:D3"/>
    <mergeCell ref="A4:C4"/>
    <mergeCell ref="D4:D5"/>
    <mergeCell ref="B5:C5"/>
  </mergeCells>
  <pageMargins left="0.74803149606299213" right="0.5511811023622047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="110" zoomScaleNormal="100" zoomScaleSheetLayoutView="110" workbookViewId="0">
      <pane ySplit="3" topLeftCell="A4" activePane="bottomLeft" state="frozen"/>
      <selection activeCell="Q5" sqref="Q5"/>
      <selection pane="bottomLeft" activeCell="J6" sqref="J6"/>
    </sheetView>
  </sheetViews>
  <sheetFormatPr defaultColWidth="8.85546875" defaultRowHeight="15" x14ac:dyDescent="0.2"/>
  <cols>
    <col min="1" max="1" width="6.28515625" style="22" customWidth="1"/>
    <col min="2" max="2" width="15.5703125" style="22" customWidth="1"/>
    <col min="3" max="3" width="87" style="136" customWidth="1"/>
    <col min="4" max="4" width="10.7109375" style="24" hidden="1" customWidth="1"/>
    <col min="5" max="5" width="13.28515625" style="95" customWidth="1"/>
    <col min="6" max="6" width="14.5703125" style="24" customWidth="1"/>
    <col min="7" max="16384" width="8.85546875" style="22"/>
  </cols>
  <sheetData>
    <row r="1" spans="1:6" ht="81" customHeight="1" x14ac:dyDescent="0.2">
      <c r="C1" s="960" t="s">
        <v>2030</v>
      </c>
      <c r="D1" s="960"/>
      <c r="E1" s="960"/>
      <c r="F1" s="960"/>
    </row>
    <row r="2" spans="1:6" s="23" customFormat="1" ht="39" customHeight="1" x14ac:dyDescent="0.2">
      <c r="A2" s="957" t="s">
        <v>459</v>
      </c>
      <c r="B2" s="957"/>
      <c r="C2" s="957"/>
      <c r="D2" s="957"/>
      <c r="E2" s="957"/>
      <c r="F2" s="958"/>
    </row>
    <row r="3" spans="1:6" s="23" customFormat="1" ht="21.75" customHeight="1" x14ac:dyDescent="0.2">
      <c r="A3" s="94" t="s">
        <v>27</v>
      </c>
      <c r="B3" s="94" t="s">
        <v>28</v>
      </c>
      <c r="C3" s="94" t="s">
        <v>325</v>
      </c>
      <c r="D3" s="57">
        <v>13561.27</v>
      </c>
      <c r="E3" s="27" t="s">
        <v>1336</v>
      </c>
      <c r="F3" s="27" t="s">
        <v>1967</v>
      </c>
    </row>
    <row r="4" spans="1:6" s="58" customFormat="1" ht="31.5" x14ac:dyDescent="0.25">
      <c r="A4" s="959">
        <v>139</v>
      </c>
      <c r="B4" s="880" t="s">
        <v>3400</v>
      </c>
      <c r="C4" s="875" t="s">
        <v>2022</v>
      </c>
      <c r="D4" s="876">
        <f>'11'!D4</f>
        <v>1.33</v>
      </c>
      <c r="E4" s="877">
        <v>0.94</v>
      </c>
      <c r="F4" s="878">
        <f>D4*$D$3*E4</f>
        <v>16954.3</v>
      </c>
    </row>
    <row r="5" spans="1:6" ht="31.5" x14ac:dyDescent="0.25">
      <c r="A5" s="959"/>
      <c r="B5" s="880" t="s">
        <v>3401</v>
      </c>
      <c r="C5" s="875" t="s">
        <v>2023</v>
      </c>
      <c r="D5" s="876">
        <f>'11'!D5</f>
        <v>2.04</v>
      </c>
      <c r="E5" s="877">
        <v>0.94</v>
      </c>
      <c r="F5" s="878">
        <f t="shared" ref="F5:F11" si="0">D5*$D$3*E5</f>
        <v>26005.09</v>
      </c>
    </row>
    <row r="6" spans="1:6" ht="31.5" x14ac:dyDescent="0.25">
      <c r="A6" s="959"/>
      <c r="B6" s="880" t="s">
        <v>3402</v>
      </c>
      <c r="C6" s="875" t="s">
        <v>2024</v>
      </c>
      <c r="D6" s="876">
        <f>'11'!D6</f>
        <v>3.53</v>
      </c>
      <c r="E6" s="877">
        <v>0.94</v>
      </c>
      <c r="F6" s="878">
        <f t="shared" si="0"/>
        <v>44999.01</v>
      </c>
    </row>
    <row r="7" spans="1:6" ht="31.5" x14ac:dyDescent="0.25">
      <c r="A7" s="959"/>
      <c r="B7" s="880" t="s">
        <v>3403</v>
      </c>
      <c r="C7" s="875" t="s">
        <v>2025</v>
      </c>
      <c r="D7" s="876">
        <f>'11'!D7</f>
        <v>5.26</v>
      </c>
      <c r="E7" s="877">
        <v>0.94</v>
      </c>
      <c r="F7" s="878">
        <f t="shared" si="0"/>
        <v>67052.34</v>
      </c>
    </row>
    <row r="8" spans="1:6" ht="31.5" x14ac:dyDescent="0.25">
      <c r="A8" s="959"/>
      <c r="B8" s="880" t="s">
        <v>3404</v>
      </c>
      <c r="C8" s="875" t="s">
        <v>2026</v>
      </c>
      <c r="D8" s="876">
        <f>'11'!D8</f>
        <v>6.82</v>
      </c>
      <c r="E8" s="877">
        <v>0.94</v>
      </c>
      <c r="F8" s="878">
        <f t="shared" si="0"/>
        <v>86938.59</v>
      </c>
    </row>
    <row r="9" spans="1:6" ht="31.5" x14ac:dyDescent="0.25">
      <c r="A9" s="959"/>
      <c r="B9" s="880" t="s">
        <v>3405</v>
      </c>
      <c r="C9" s="875" t="s">
        <v>2027</v>
      </c>
      <c r="D9" s="876">
        <f>'11'!D9</f>
        <v>8.32</v>
      </c>
      <c r="E9" s="877">
        <v>0.94</v>
      </c>
      <c r="F9" s="878">
        <f t="shared" si="0"/>
        <v>106059.98</v>
      </c>
    </row>
    <row r="10" spans="1:6" ht="31.5" x14ac:dyDescent="0.25">
      <c r="A10" s="959"/>
      <c r="B10" s="880" t="s">
        <v>3406</v>
      </c>
      <c r="C10" s="875" t="s">
        <v>2028</v>
      </c>
      <c r="D10" s="876">
        <f>'11'!D10</f>
        <v>10.199999999999999</v>
      </c>
      <c r="E10" s="877">
        <v>0.94</v>
      </c>
      <c r="F10" s="878">
        <f t="shared" si="0"/>
        <v>130025.46</v>
      </c>
    </row>
    <row r="11" spans="1:6" ht="31.5" x14ac:dyDescent="0.25">
      <c r="A11" s="959"/>
      <c r="B11" s="880" t="s">
        <v>3407</v>
      </c>
      <c r="C11" s="875" t="s">
        <v>2029</v>
      </c>
      <c r="D11" s="876">
        <f>'11'!D11</f>
        <v>16.940000000000001</v>
      </c>
      <c r="E11" s="877">
        <v>0.94</v>
      </c>
      <c r="F11" s="878">
        <f t="shared" si="0"/>
        <v>215944.24</v>
      </c>
    </row>
  </sheetData>
  <mergeCells count="3">
    <mergeCell ref="A2:F2"/>
    <mergeCell ref="A4:A11"/>
    <mergeCell ref="C1:F1"/>
  </mergeCells>
  <pageMargins left="0.78740157480314965" right="0.39370078740157483" top="0.59055118110236227" bottom="0.78740157480314965" header="0.51181102362204722" footer="0.51181102362204722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="110" zoomScaleNormal="100" zoomScaleSheetLayoutView="110" workbookViewId="0">
      <pane ySplit="3" topLeftCell="A4" activePane="bottomLeft" state="frozen"/>
      <selection activeCell="Q5" sqref="Q5"/>
      <selection pane="bottomLeft" sqref="A1:XFD1048576"/>
    </sheetView>
  </sheetViews>
  <sheetFormatPr defaultColWidth="8.85546875" defaultRowHeight="15" x14ac:dyDescent="0.2"/>
  <cols>
    <col min="1" max="1" width="9.140625" style="5" customWidth="1"/>
    <col min="2" max="2" width="14.5703125" style="5" customWidth="1"/>
    <col min="3" max="3" width="62.42578125" style="56" customWidth="1"/>
    <col min="4" max="4" width="19.5703125" style="11" customWidth="1"/>
    <col min="5" max="6" width="11" style="5" customWidth="1"/>
    <col min="7" max="16384" width="8.85546875" style="5"/>
  </cols>
  <sheetData>
    <row r="1" spans="1:4" ht="74.25" customHeight="1" x14ac:dyDescent="0.25">
      <c r="A1" s="26"/>
      <c r="B1" s="26"/>
      <c r="C1" s="962" t="s">
        <v>2013</v>
      </c>
      <c r="D1" s="962"/>
    </row>
    <row r="2" spans="1:4" s="2" customFormat="1" ht="48" customHeight="1" x14ac:dyDescent="0.2">
      <c r="A2" s="961" t="s">
        <v>177</v>
      </c>
      <c r="B2" s="961"/>
      <c r="C2" s="961"/>
      <c r="D2" s="961"/>
    </row>
    <row r="3" spans="1:4" s="2" customFormat="1" ht="57" x14ac:dyDescent="0.2">
      <c r="A3" s="94" t="s">
        <v>27</v>
      </c>
      <c r="B3" s="94" t="s">
        <v>319</v>
      </c>
      <c r="C3" s="888" t="s">
        <v>325</v>
      </c>
      <c r="D3" s="94" t="s">
        <v>79</v>
      </c>
    </row>
    <row r="4" spans="1:4" ht="31.5" x14ac:dyDescent="0.25">
      <c r="A4" s="963">
        <v>139</v>
      </c>
      <c r="B4" s="880" t="s">
        <v>2014</v>
      </c>
      <c r="C4" s="875" t="s">
        <v>2022</v>
      </c>
      <c r="D4" s="876">
        <v>1.33</v>
      </c>
    </row>
    <row r="5" spans="1:4" ht="31.5" x14ac:dyDescent="0.25">
      <c r="A5" s="964"/>
      <c r="B5" s="880" t="s">
        <v>2015</v>
      </c>
      <c r="C5" s="875" t="s">
        <v>2023</v>
      </c>
      <c r="D5" s="876">
        <v>2.04</v>
      </c>
    </row>
    <row r="6" spans="1:4" ht="31.5" x14ac:dyDescent="0.25">
      <c r="A6" s="964"/>
      <c r="B6" s="880" t="s">
        <v>2016</v>
      </c>
      <c r="C6" s="875" t="s">
        <v>2024</v>
      </c>
      <c r="D6" s="876">
        <v>3.53</v>
      </c>
    </row>
    <row r="7" spans="1:4" ht="31.5" x14ac:dyDescent="0.25">
      <c r="A7" s="964"/>
      <c r="B7" s="880" t="s">
        <v>2017</v>
      </c>
      <c r="C7" s="875" t="s">
        <v>2025</v>
      </c>
      <c r="D7" s="876">
        <v>5.26</v>
      </c>
    </row>
    <row r="8" spans="1:4" ht="31.5" x14ac:dyDescent="0.25">
      <c r="A8" s="964"/>
      <c r="B8" s="880" t="s">
        <v>2018</v>
      </c>
      <c r="C8" s="875" t="s">
        <v>2026</v>
      </c>
      <c r="D8" s="876">
        <v>6.82</v>
      </c>
    </row>
    <row r="9" spans="1:4" ht="31.5" x14ac:dyDescent="0.25">
      <c r="A9" s="964"/>
      <c r="B9" s="880" t="s">
        <v>2019</v>
      </c>
      <c r="C9" s="875" t="s">
        <v>2027</v>
      </c>
      <c r="D9" s="876">
        <v>8.32</v>
      </c>
    </row>
    <row r="10" spans="1:4" ht="31.5" x14ac:dyDescent="0.25">
      <c r="A10" s="964"/>
      <c r="B10" s="880" t="s">
        <v>2020</v>
      </c>
      <c r="C10" s="875" t="s">
        <v>2028</v>
      </c>
      <c r="D10" s="876">
        <v>10.199999999999999</v>
      </c>
    </row>
    <row r="11" spans="1:4" ht="31.5" x14ac:dyDescent="0.25">
      <c r="A11" s="964"/>
      <c r="B11" s="880" t="s">
        <v>2021</v>
      </c>
      <c r="C11" s="875" t="s">
        <v>2029</v>
      </c>
      <c r="D11" s="876">
        <v>16.940000000000001</v>
      </c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3">
    <mergeCell ref="A2:D2"/>
    <mergeCell ref="C1:D1"/>
    <mergeCell ref="A4:A11"/>
  </mergeCells>
  <phoneticPr fontId="4" type="noConversion"/>
  <pageMargins left="0.78740157480314965" right="0.39370078740157483" top="0.59055118110236227" bottom="0.78740157480314965" header="0.51181102362204722" footer="0.51181102362204722"/>
  <pageSetup paperSize="9" scale="85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0"/>
  <sheetViews>
    <sheetView view="pageBreakPreview" zoomScaleNormal="100" zoomScaleSheetLayoutView="100" workbookViewId="0">
      <pane xSplit="2" ySplit="4" topLeftCell="C59" activePane="bottomRight" state="frozen"/>
      <selection activeCell="Q5" sqref="Q5"/>
      <selection pane="topRight" activeCell="Q5" sqref="Q5"/>
      <selection pane="bottomLeft" activeCell="Q5" sqref="Q5"/>
      <selection pane="bottomRight" activeCell="M64" sqref="M64"/>
    </sheetView>
  </sheetViews>
  <sheetFormatPr defaultColWidth="9.140625" defaultRowHeight="15.75" x14ac:dyDescent="0.2"/>
  <cols>
    <col min="1" max="1" width="8.140625" style="29" customWidth="1"/>
    <col min="2" max="2" width="24.140625" style="50" customWidth="1"/>
    <col min="3" max="4" width="23.28515625" style="45" customWidth="1"/>
    <col min="5" max="5" width="26.7109375" style="45" customWidth="1"/>
    <col min="6" max="6" width="24.7109375" style="45" customWidth="1"/>
    <col min="7" max="7" width="20.5703125" style="45" customWidth="1"/>
    <col min="8" max="8" width="24.5703125" style="45" customWidth="1"/>
    <col min="9" max="9" width="27" style="45" customWidth="1"/>
    <col min="10" max="10" width="16.7109375" style="45" customWidth="1"/>
    <col min="11" max="16384" width="9.140625" style="46"/>
  </cols>
  <sheetData>
    <row r="1" spans="1:10" ht="80.25" customHeight="1" x14ac:dyDescent="0.25">
      <c r="B1" s="967"/>
      <c r="C1" s="967"/>
      <c r="D1" s="967"/>
      <c r="I1" s="965" t="s">
        <v>2012</v>
      </c>
      <c r="J1" s="965"/>
    </row>
    <row r="2" spans="1:10" ht="45.75" customHeight="1" x14ac:dyDescent="0.2">
      <c r="A2" s="46"/>
      <c r="B2" s="966" t="s">
        <v>1970</v>
      </c>
      <c r="C2" s="966"/>
      <c r="D2" s="966"/>
      <c r="E2" s="966"/>
      <c r="F2" s="966"/>
      <c r="G2" s="966"/>
      <c r="H2" s="966"/>
      <c r="I2" s="966"/>
      <c r="J2" s="51"/>
    </row>
    <row r="3" spans="1:10" ht="12.75" x14ac:dyDescent="0.2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s="45" customFormat="1" ht="45" x14ac:dyDescent="0.2">
      <c r="A4" s="854"/>
      <c r="B4" s="134" t="s">
        <v>329</v>
      </c>
      <c r="C4" s="135" t="s">
        <v>427</v>
      </c>
      <c r="D4" s="135" t="s">
        <v>429</v>
      </c>
      <c r="E4" s="135" t="s">
        <v>430</v>
      </c>
      <c r="F4" s="135" t="s">
        <v>431</v>
      </c>
      <c r="G4" s="135" t="s">
        <v>432</v>
      </c>
      <c r="H4" s="135" t="s">
        <v>433</v>
      </c>
      <c r="I4" s="135" t="s">
        <v>434</v>
      </c>
      <c r="J4" s="135" t="s">
        <v>428</v>
      </c>
    </row>
    <row r="5" spans="1:10" ht="15" x14ac:dyDescent="0.25">
      <c r="A5" s="968" t="s">
        <v>15</v>
      </c>
      <c r="B5" s="969" t="s">
        <v>339</v>
      </c>
      <c r="C5" s="44"/>
      <c r="D5" s="44"/>
      <c r="E5" s="96" t="s">
        <v>340</v>
      </c>
      <c r="F5" s="21"/>
      <c r="G5" s="21"/>
      <c r="H5" s="21"/>
      <c r="I5" s="21"/>
      <c r="J5" s="135"/>
    </row>
    <row r="6" spans="1:10" ht="15" x14ac:dyDescent="0.25">
      <c r="A6" s="968"/>
      <c r="B6" s="969"/>
      <c r="C6" s="135"/>
      <c r="D6" s="135"/>
      <c r="E6" s="96"/>
      <c r="F6" s="21"/>
      <c r="G6" s="21"/>
      <c r="H6" s="21" t="s">
        <v>341</v>
      </c>
      <c r="I6" s="21"/>
      <c r="J6" s="96"/>
    </row>
    <row r="7" spans="1:10" ht="30" x14ac:dyDescent="0.25">
      <c r="A7" s="968"/>
      <c r="B7" s="969"/>
      <c r="C7" s="135"/>
      <c r="D7" s="135"/>
      <c r="E7" s="47"/>
      <c r="F7" s="21"/>
      <c r="G7" s="21" t="s">
        <v>342</v>
      </c>
      <c r="H7" s="21"/>
      <c r="I7" s="21"/>
      <c r="J7" s="96"/>
    </row>
    <row r="8" spans="1:10" ht="15" x14ac:dyDescent="0.2">
      <c r="A8" s="968"/>
      <c r="B8" s="969"/>
      <c r="C8" s="135"/>
      <c r="D8" s="135"/>
      <c r="E8" s="44"/>
      <c r="F8" s="44"/>
      <c r="G8" s="44"/>
      <c r="H8" s="44" t="s">
        <v>425</v>
      </c>
      <c r="I8" s="55"/>
      <c r="J8" s="135"/>
    </row>
    <row r="9" spans="1:10" ht="18.75" customHeight="1" x14ac:dyDescent="0.2">
      <c r="A9" s="968"/>
      <c r="B9" s="969"/>
      <c r="C9" s="135"/>
      <c r="D9" s="135"/>
      <c r="E9" s="55"/>
      <c r="F9" s="55"/>
      <c r="G9" s="55"/>
      <c r="H9" s="55" t="s">
        <v>343</v>
      </c>
      <c r="I9" s="55"/>
      <c r="J9" s="135"/>
    </row>
    <row r="10" spans="1:10" ht="15" x14ac:dyDescent="0.2">
      <c r="A10" s="968"/>
      <c r="B10" s="969"/>
      <c r="C10" s="135"/>
      <c r="D10" s="135"/>
      <c r="E10" s="44" t="s">
        <v>426</v>
      </c>
      <c r="F10" s="55"/>
      <c r="G10" s="55"/>
      <c r="H10" s="44"/>
      <c r="I10" s="55"/>
      <c r="J10" s="135"/>
    </row>
    <row r="11" spans="1:10" ht="15" x14ac:dyDescent="0.2">
      <c r="A11" s="968"/>
      <c r="B11" s="969"/>
      <c r="C11" s="135"/>
      <c r="D11" s="135"/>
      <c r="E11" s="44" t="s">
        <v>335</v>
      </c>
      <c r="F11" s="44"/>
      <c r="G11" s="44"/>
      <c r="H11" s="44"/>
      <c r="I11" s="55"/>
      <c r="J11" s="135"/>
    </row>
    <row r="12" spans="1:10" ht="15" x14ac:dyDescent="0.2">
      <c r="A12" s="968"/>
      <c r="B12" s="969"/>
      <c r="C12" s="135"/>
      <c r="D12" s="135"/>
      <c r="E12" s="44" t="s">
        <v>352</v>
      </c>
      <c r="F12" s="44"/>
      <c r="G12" s="44"/>
      <c r="H12" s="44"/>
      <c r="I12" s="55"/>
      <c r="J12" s="135"/>
    </row>
    <row r="13" spans="1:10" ht="15" x14ac:dyDescent="0.2">
      <c r="A13" s="968"/>
      <c r="B13" s="969"/>
      <c r="C13" s="135"/>
      <c r="D13" s="135"/>
      <c r="E13" s="55" t="s">
        <v>344</v>
      </c>
      <c r="F13" s="55"/>
      <c r="G13" s="55"/>
      <c r="H13" s="55"/>
      <c r="I13" s="55"/>
      <c r="J13" s="135"/>
    </row>
    <row r="14" spans="1:10" ht="15" x14ac:dyDescent="0.2">
      <c r="A14" s="968"/>
      <c r="B14" s="969"/>
      <c r="C14" s="135"/>
      <c r="D14" s="135"/>
      <c r="E14" s="55" t="s">
        <v>337</v>
      </c>
      <c r="F14" s="55"/>
      <c r="G14" s="55"/>
      <c r="H14" s="55"/>
      <c r="I14" s="55"/>
      <c r="J14" s="135"/>
    </row>
    <row r="15" spans="1:10" ht="15" x14ac:dyDescent="0.25">
      <c r="A15" s="968" t="s">
        <v>19</v>
      </c>
      <c r="B15" s="969" t="s">
        <v>346</v>
      </c>
      <c r="C15" s="135"/>
      <c r="D15" s="135"/>
      <c r="E15" s="21"/>
      <c r="F15" s="887"/>
      <c r="G15" s="47"/>
      <c r="H15" s="21" t="s">
        <v>341</v>
      </c>
      <c r="I15" s="21"/>
      <c r="J15" s="21"/>
    </row>
    <row r="16" spans="1:10" ht="30" x14ac:dyDescent="0.25">
      <c r="A16" s="968"/>
      <c r="B16" s="969"/>
      <c r="C16" s="135"/>
      <c r="D16" s="135"/>
      <c r="E16" s="135"/>
      <c r="F16" s="135"/>
      <c r="G16" s="21" t="s">
        <v>342</v>
      </c>
      <c r="H16" s="135"/>
      <c r="I16" s="21"/>
      <c r="J16" s="21"/>
    </row>
    <row r="17" spans="1:10" ht="15" x14ac:dyDescent="0.25">
      <c r="A17" s="968"/>
      <c r="B17" s="969"/>
      <c r="C17" s="135"/>
      <c r="D17" s="135"/>
      <c r="E17" s="21" t="s">
        <v>335</v>
      </c>
      <c r="F17" s="21"/>
      <c r="G17" s="21"/>
      <c r="H17" s="21"/>
      <c r="I17" s="135"/>
      <c r="J17" s="135"/>
    </row>
    <row r="18" spans="1:10" ht="15" x14ac:dyDescent="0.25">
      <c r="A18" s="968"/>
      <c r="B18" s="969"/>
      <c r="C18" s="135"/>
      <c r="D18" s="135"/>
      <c r="E18" s="21" t="s">
        <v>337</v>
      </c>
      <c r="F18" s="21"/>
      <c r="G18" s="21"/>
      <c r="H18" s="21"/>
      <c r="I18" s="135"/>
      <c r="J18" s="135"/>
    </row>
    <row r="19" spans="1:10" ht="15" x14ac:dyDescent="0.25">
      <c r="A19" s="968"/>
      <c r="B19" s="969"/>
      <c r="C19" s="135"/>
      <c r="D19" s="135"/>
      <c r="E19" s="21" t="s">
        <v>336</v>
      </c>
      <c r="F19" s="21"/>
      <c r="G19" s="21"/>
      <c r="H19" s="21"/>
      <c r="I19" s="135"/>
      <c r="J19" s="135"/>
    </row>
    <row r="20" spans="1:10" ht="15" x14ac:dyDescent="0.25">
      <c r="A20" s="968"/>
      <c r="B20" s="969"/>
      <c r="C20" s="135"/>
      <c r="D20" s="135"/>
      <c r="E20" s="21"/>
      <c r="F20" s="21" t="s">
        <v>334</v>
      </c>
      <c r="G20" s="21"/>
      <c r="H20" s="21"/>
      <c r="I20" s="135"/>
      <c r="J20" s="135"/>
    </row>
    <row r="21" spans="1:10" ht="15" x14ac:dyDescent="0.25">
      <c r="A21" s="968"/>
      <c r="B21" s="969"/>
      <c r="C21" s="135"/>
      <c r="D21" s="135"/>
      <c r="E21" s="21"/>
      <c r="F21" s="21"/>
      <c r="G21" s="21"/>
      <c r="H21" s="21" t="s">
        <v>347</v>
      </c>
      <c r="I21" s="21"/>
      <c r="J21" s="135"/>
    </row>
    <row r="22" spans="1:10" ht="31.5" customHeight="1" x14ac:dyDescent="0.25">
      <c r="A22" s="970">
        <v>560047</v>
      </c>
      <c r="B22" s="973" t="s">
        <v>350</v>
      </c>
      <c r="C22" s="135"/>
      <c r="D22" s="135"/>
      <c r="E22" s="21"/>
      <c r="F22" s="21"/>
      <c r="G22" s="135" t="s">
        <v>342</v>
      </c>
      <c r="H22" s="21"/>
      <c r="I22" s="135"/>
      <c r="J22" s="135"/>
    </row>
    <row r="23" spans="1:10" ht="15" customHeight="1" x14ac:dyDescent="0.25">
      <c r="A23" s="971"/>
      <c r="B23" s="974"/>
      <c r="C23" s="135"/>
      <c r="D23" s="135"/>
      <c r="E23" s="21" t="s">
        <v>335</v>
      </c>
      <c r="F23" s="21"/>
      <c r="G23" s="21"/>
      <c r="H23" s="21"/>
      <c r="I23" s="135"/>
      <c r="J23" s="135"/>
    </row>
    <row r="24" spans="1:10" ht="15" customHeight="1" x14ac:dyDescent="0.25">
      <c r="A24" s="971"/>
      <c r="B24" s="974"/>
      <c r="C24" s="135"/>
      <c r="D24" s="135"/>
      <c r="E24" s="21" t="s">
        <v>337</v>
      </c>
      <c r="F24" s="21"/>
      <c r="G24" s="21"/>
      <c r="H24" s="21"/>
      <c r="I24" s="135"/>
      <c r="J24" s="135"/>
    </row>
    <row r="25" spans="1:10" ht="15" customHeight="1" x14ac:dyDescent="0.2">
      <c r="A25" s="971"/>
      <c r="B25" s="974"/>
      <c r="C25" s="135"/>
      <c r="D25" s="135"/>
      <c r="E25" s="96" t="s">
        <v>338</v>
      </c>
      <c r="F25" s="96"/>
      <c r="G25" s="96"/>
      <c r="H25" s="96"/>
      <c r="I25" s="135"/>
      <c r="J25" s="135"/>
    </row>
    <row r="26" spans="1:10" ht="15" customHeight="1" x14ac:dyDescent="0.25">
      <c r="A26" s="972"/>
      <c r="B26" s="975"/>
      <c r="C26" s="135"/>
      <c r="D26" s="135"/>
      <c r="E26" s="21" t="s">
        <v>351</v>
      </c>
      <c r="F26" s="21"/>
      <c r="G26" s="21"/>
      <c r="H26" s="21"/>
      <c r="I26" s="135"/>
      <c r="J26" s="135"/>
    </row>
    <row r="27" spans="1:10" ht="30" x14ac:dyDescent="0.25">
      <c r="A27" s="968" t="s">
        <v>38</v>
      </c>
      <c r="B27" s="969" t="s">
        <v>353</v>
      </c>
      <c r="C27" s="21"/>
      <c r="D27" s="21"/>
      <c r="E27" s="135"/>
      <c r="F27" s="135"/>
      <c r="G27" s="135" t="s">
        <v>354</v>
      </c>
      <c r="H27" s="135"/>
      <c r="I27" s="47"/>
      <c r="J27" s="135"/>
    </row>
    <row r="28" spans="1:10" ht="15" x14ac:dyDescent="0.25">
      <c r="A28" s="968"/>
      <c r="B28" s="969"/>
      <c r="C28" s="21"/>
      <c r="D28" s="44" t="s">
        <v>335</v>
      </c>
      <c r="E28" s="135"/>
      <c r="F28" s="135"/>
      <c r="G28" s="47"/>
      <c r="H28" s="135"/>
      <c r="I28" s="47"/>
      <c r="J28" s="135"/>
    </row>
    <row r="29" spans="1:10" ht="15" x14ac:dyDescent="0.25">
      <c r="A29" s="968"/>
      <c r="B29" s="969"/>
      <c r="C29" s="21"/>
      <c r="D29" s="21" t="s">
        <v>340</v>
      </c>
      <c r="E29" s="135"/>
      <c r="F29" s="135"/>
      <c r="G29" s="135"/>
      <c r="H29" s="135"/>
      <c r="I29" s="135"/>
      <c r="J29" s="135"/>
    </row>
    <row r="30" spans="1:10" ht="15" x14ac:dyDescent="0.25">
      <c r="A30" s="968"/>
      <c r="B30" s="969"/>
      <c r="C30" s="21"/>
      <c r="D30" s="21" t="s">
        <v>351</v>
      </c>
      <c r="E30" s="135"/>
      <c r="F30" s="135"/>
      <c r="G30" s="135"/>
      <c r="H30" s="135"/>
      <c r="I30" s="135"/>
      <c r="J30" s="135"/>
    </row>
    <row r="31" spans="1:10" ht="15" x14ac:dyDescent="0.25">
      <c r="A31" s="968"/>
      <c r="B31" s="969"/>
      <c r="C31" s="21" t="s">
        <v>330</v>
      </c>
      <c r="D31" s="21"/>
      <c r="E31" s="135"/>
      <c r="F31" s="135"/>
      <c r="G31" s="135"/>
      <c r="H31" s="135"/>
      <c r="I31" s="135"/>
      <c r="J31" s="135"/>
    </row>
    <row r="32" spans="1:10" ht="45" x14ac:dyDescent="0.25">
      <c r="A32" s="968"/>
      <c r="B32" s="969"/>
      <c r="C32" s="21" t="s">
        <v>355</v>
      </c>
      <c r="D32" s="21"/>
      <c r="E32" s="135"/>
      <c r="F32" s="135"/>
      <c r="G32" s="135"/>
      <c r="H32" s="135"/>
      <c r="I32" s="135"/>
      <c r="J32" s="135"/>
    </row>
    <row r="33" spans="1:10" ht="15" x14ac:dyDescent="0.25">
      <c r="A33" s="968"/>
      <c r="B33" s="969"/>
      <c r="C33" s="21"/>
      <c r="D33" s="21" t="s">
        <v>333</v>
      </c>
      <c r="E33" s="135"/>
      <c r="F33" s="135"/>
      <c r="G33" s="135"/>
      <c r="H33" s="135"/>
      <c r="I33" s="135"/>
      <c r="J33" s="135"/>
    </row>
    <row r="34" spans="1:10" ht="15" x14ac:dyDescent="0.25">
      <c r="A34" s="968"/>
      <c r="B34" s="969"/>
      <c r="C34" s="21"/>
      <c r="D34" s="21" t="s">
        <v>348</v>
      </c>
      <c r="E34" s="135"/>
      <c r="F34" s="135"/>
      <c r="G34" s="135"/>
      <c r="H34" s="135"/>
      <c r="I34" s="135"/>
      <c r="J34" s="135"/>
    </row>
    <row r="35" spans="1:10" ht="45" x14ac:dyDescent="0.25">
      <c r="A35" s="968" t="s">
        <v>54</v>
      </c>
      <c r="B35" s="969" t="s">
        <v>357</v>
      </c>
      <c r="C35" s="21" t="s">
        <v>355</v>
      </c>
      <c r="D35" s="21"/>
      <c r="E35" s="135"/>
      <c r="F35" s="135"/>
      <c r="G35" s="135"/>
      <c r="H35" s="135"/>
      <c r="I35" s="135"/>
      <c r="J35" s="135"/>
    </row>
    <row r="36" spans="1:10" ht="15" x14ac:dyDescent="0.25">
      <c r="A36" s="968"/>
      <c r="B36" s="969"/>
      <c r="C36" s="21"/>
      <c r="D36" s="21" t="s">
        <v>345</v>
      </c>
      <c r="E36" s="135"/>
      <c r="F36" s="135"/>
      <c r="G36" s="135"/>
      <c r="H36" s="135"/>
      <c r="I36" s="135"/>
      <c r="J36" s="135"/>
    </row>
    <row r="37" spans="1:10" ht="15" x14ac:dyDescent="0.25">
      <c r="A37" s="968"/>
      <c r="B37" s="969"/>
      <c r="C37" s="21"/>
      <c r="D37" s="21" t="s">
        <v>335</v>
      </c>
      <c r="E37" s="135"/>
      <c r="F37" s="135"/>
      <c r="G37" s="135"/>
      <c r="H37" s="135"/>
      <c r="I37" s="135"/>
      <c r="J37" s="135"/>
    </row>
    <row r="38" spans="1:10" ht="15" x14ac:dyDescent="0.25">
      <c r="A38" s="968"/>
      <c r="B38" s="969"/>
      <c r="C38" s="21"/>
      <c r="D38" s="21" t="s">
        <v>337</v>
      </c>
      <c r="E38" s="135"/>
      <c r="F38" s="135"/>
      <c r="G38" s="135"/>
      <c r="H38" s="135"/>
      <c r="I38" s="47"/>
      <c r="J38" s="135"/>
    </row>
    <row r="39" spans="1:10" ht="30" x14ac:dyDescent="0.25">
      <c r="A39" s="968"/>
      <c r="B39" s="969"/>
      <c r="C39" s="21"/>
      <c r="D39" s="21"/>
      <c r="E39" s="135"/>
      <c r="F39" s="135"/>
      <c r="G39" s="21" t="s">
        <v>342</v>
      </c>
      <c r="H39" s="135"/>
      <c r="I39" s="47"/>
      <c r="J39" s="21"/>
    </row>
    <row r="40" spans="1:10" ht="15" x14ac:dyDescent="0.25">
      <c r="A40" s="968"/>
      <c r="B40" s="969"/>
      <c r="C40" s="21"/>
      <c r="D40" s="21" t="s">
        <v>333</v>
      </c>
      <c r="E40" s="135"/>
      <c r="F40" s="135"/>
      <c r="G40" s="135"/>
      <c r="H40" s="135"/>
      <c r="I40" s="135"/>
      <c r="J40" s="135"/>
    </row>
    <row r="41" spans="1:10" ht="15" x14ac:dyDescent="0.2">
      <c r="A41" s="968"/>
      <c r="B41" s="969"/>
      <c r="C41" s="96"/>
      <c r="D41" s="96" t="s">
        <v>338</v>
      </c>
      <c r="E41" s="135"/>
      <c r="F41" s="135"/>
      <c r="G41" s="135"/>
      <c r="H41" s="135"/>
      <c r="I41" s="135"/>
      <c r="J41" s="135"/>
    </row>
    <row r="42" spans="1:10" ht="15" x14ac:dyDescent="0.25">
      <c r="A42" s="968"/>
      <c r="B42" s="969"/>
      <c r="C42" s="21"/>
      <c r="D42" s="21" t="s">
        <v>351</v>
      </c>
      <c r="E42" s="135"/>
      <c r="F42" s="135"/>
      <c r="G42" s="135"/>
      <c r="H42" s="135"/>
      <c r="I42" s="135"/>
      <c r="J42" s="135"/>
    </row>
    <row r="43" spans="1:10" ht="15" x14ac:dyDescent="0.25">
      <c r="A43" s="968"/>
      <c r="B43" s="969"/>
      <c r="C43" s="21" t="s">
        <v>332</v>
      </c>
      <c r="D43" s="21"/>
      <c r="E43" s="135"/>
      <c r="F43" s="135"/>
      <c r="G43" s="135"/>
      <c r="H43" s="135"/>
      <c r="I43" s="135"/>
      <c r="J43" s="135"/>
    </row>
    <row r="44" spans="1:10" ht="15" x14ac:dyDescent="0.25">
      <c r="A44" s="968" t="s">
        <v>61</v>
      </c>
      <c r="B44" s="969" t="s">
        <v>358</v>
      </c>
      <c r="C44" s="21" t="s">
        <v>332</v>
      </c>
      <c r="D44" s="21"/>
      <c r="E44" s="135"/>
      <c r="F44" s="135"/>
      <c r="G44" s="135"/>
      <c r="H44" s="135"/>
      <c r="I44" s="135"/>
      <c r="J44" s="135"/>
    </row>
    <row r="45" spans="1:10" ht="30" x14ac:dyDescent="0.25">
      <c r="A45" s="968"/>
      <c r="B45" s="969"/>
      <c r="C45" s="21"/>
      <c r="D45" s="21"/>
      <c r="E45" s="135"/>
      <c r="F45" s="135"/>
      <c r="G45" s="135" t="s">
        <v>359</v>
      </c>
      <c r="H45" s="135"/>
      <c r="I45" s="135"/>
      <c r="J45" s="135"/>
    </row>
    <row r="46" spans="1:10" ht="15" x14ac:dyDescent="0.25">
      <c r="A46" s="968"/>
      <c r="B46" s="969"/>
      <c r="C46" s="21"/>
      <c r="D46" s="21" t="s">
        <v>333</v>
      </c>
      <c r="E46" s="135"/>
      <c r="F46" s="135"/>
      <c r="G46" s="135"/>
      <c r="H46" s="135"/>
      <c r="I46" s="135"/>
      <c r="J46" s="135"/>
    </row>
    <row r="47" spans="1:10" ht="15" x14ac:dyDescent="0.25">
      <c r="A47" s="968"/>
      <c r="B47" s="969"/>
      <c r="C47" s="21"/>
      <c r="D47" s="21" t="s">
        <v>351</v>
      </c>
      <c r="E47" s="135"/>
      <c r="F47" s="135"/>
      <c r="G47" s="135"/>
      <c r="H47" s="135"/>
      <c r="I47" s="135"/>
      <c r="J47" s="135"/>
    </row>
    <row r="48" spans="1:10" ht="30" x14ac:dyDescent="0.25">
      <c r="A48" s="968"/>
      <c r="B48" s="969"/>
      <c r="C48" s="21"/>
      <c r="D48" s="21" t="s">
        <v>360</v>
      </c>
      <c r="E48" s="135"/>
      <c r="F48" s="135"/>
      <c r="G48" s="135"/>
      <c r="H48" s="135"/>
      <c r="I48" s="47"/>
      <c r="J48" s="135"/>
    </row>
    <row r="49" spans="1:10" ht="15" x14ac:dyDescent="0.25">
      <c r="A49" s="968"/>
      <c r="B49" s="969"/>
      <c r="C49" s="21"/>
      <c r="D49" s="21" t="s">
        <v>335</v>
      </c>
      <c r="E49" s="135"/>
      <c r="F49" s="135"/>
      <c r="G49" s="135"/>
      <c r="H49" s="135"/>
      <c r="I49" s="135"/>
      <c r="J49" s="135"/>
    </row>
    <row r="50" spans="1:10" ht="60" x14ac:dyDescent="0.25">
      <c r="A50" s="968"/>
      <c r="B50" s="969"/>
      <c r="C50" s="21" t="s">
        <v>436</v>
      </c>
      <c r="D50" s="21"/>
      <c r="E50" s="135"/>
      <c r="F50" s="135"/>
      <c r="G50" s="135"/>
      <c r="H50" s="135"/>
      <c r="I50" s="135"/>
      <c r="J50" s="135"/>
    </row>
    <row r="51" spans="1:10" ht="15" x14ac:dyDescent="0.25">
      <c r="A51" s="968"/>
      <c r="B51" s="969"/>
      <c r="C51" s="21"/>
      <c r="D51" s="21" t="s">
        <v>345</v>
      </c>
      <c r="E51" s="135"/>
      <c r="F51" s="135"/>
      <c r="G51" s="135"/>
      <c r="H51" s="135"/>
      <c r="I51" s="135"/>
      <c r="J51" s="135"/>
    </row>
    <row r="52" spans="1:10" ht="15" x14ac:dyDescent="0.2">
      <c r="A52" s="968" t="s">
        <v>64</v>
      </c>
      <c r="B52" s="969" t="s">
        <v>361</v>
      </c>
      <c r="C52" s="96"/>
      <c r="D52" s="96" t="s">
        <v>70</v>
      </c>
      <c r="E52" s="135"/>
      <c r="F52" s="135"/>
      <c r="G52" s="135"/>
      <c r="H52" s="135"/>
      <c r="I52" s="135"/>
      <c r="J52" s="135"/>
    </row>
    <row r="53" spans="1:10" ht="15" x14ac:dyDescent="0.2">
      <c r="A53" s="968"/>
      <c r="B53" s="969"/>
      <c r="C53" s="96"/>
      <c r="D53" s="96" t="s">
        <v>67</v>
      </c>
      <c r="E53" s="135"/>
      <c r="F53" s="135"/>
      <c r="G53" s="135"/>
      <c r="H53" s="135"/>
      <c r="I53" s="135"/>
      <c r="J53" s="135"/>
    </row>
    <row r="54" spans="1:10" ht="30" x14ac:dyDescent="0.2">
      <c r="A54" s="968"/>
      <c r="B54" s="969"/>
      <c r="C54" s="96"/>
      <c r="D54" s="96"/>
      <c r="E54" s="135"/>
      <c r="F54" s="135"/>
      <c r="G54" s="135" t="s">
        <v>359</v>
      </c>
      <c r="H54" s="135"/>
      <c r="I54" s="135"/>
      <c r="J54" s="135"/>
    </row>
    <row r="55" spans="1:10" ht="15" x14ac:dyDescent="0.2">
      <c r="A55" s="968"/>
      <c r="B55" s="969"/>
      <c r="C55" s="96"/>
      <c r="D55" s="96" t="s">
        <v>338</v>
      </c>
      <c r="E55" s="135"/>
      <c r="F55" s="135"/>
      <c r="G55" s="135"/>
      <c r="H55" s="135"/>
      <c r="I55" s="135"/>
      <c r="J55" s="135"/>
    </row>
    <row r="56" spans="1:10" ht="15" x14ac:dyDescent="0.25">
      <c r="A56" s="968"/>
      <c r="B56" s="969"/>
      <c r="C56" s="21"/>
      <c r="D56" s="21" t="s">
        <v>333</v>
      </c>
      <c r="E56" s="135"/>
      <c r="F56" s="135"/>
      <c r="G56" s="135"/>
      <c r="H56" s="135"/>
      <c r="I56" s="135"/>
      <c r="J56" s="135"/>
    </row>
    <row r="57" spans="1:10" ht="15" x14ac:dyDescent="0.2">
      <c r="A57" s="968"/>
      <c r="B57" s="969"/>
      <c r="C57" s="96" t="s">
        <v>332</v>
      </c>
      <c r="D57" s="96"/>
      <c r="E57" s="135"/>
      <c r="F57" s="135"/>
      <c r="G57" s="135"/>
      <c r="H57" s="135"/>
      <c r="I57" s="135"/>
      <c r="J57" s="135"/>
    </row>
    <row r="58" spans="1:10" ht="15" x14ac:dyDescent="0.25">
      <c r="A58" s="968"/>
      <c r="B58" s="969"/>
      <c r="C58" s="21"/>
      <c r="D58" s="21" t="s">
        <v>351</v>
      </c>
      <c r="E58" s="135"/>
      <c r="F58" s="135"/>
      <c r="G58" s="135"/>
      <c r="H58" s="135"/>
      <c r="I58" s="135"/>
      <c r="J58" s="135"/>
    </row>
    <row r="59" spans="1:10" ht="30" x14ac:dyDescent="0.25">
      <c r="A59" s="968"/>
      <c r="B59" s="969"/>
      <c r="C59" s="21" t="s">
        <v>349</v>
      </c>
      <c r="D59" s="21"/>
      <c r="E59" s="21"/>
      <c r="F59" s="21"/>
      <c r="G59" s="21"/>
      <c r="H59" s="21"/>
      <c r="I59" s="135"/>
      <c r="J59" s="135"/>
    </row>
    <row r="60" spans="1:10" ht="56.25" customHeight="1" x14ac:dyDescent="0.25">
      <c r="A60" s="968"/>
      <c r="B60" s="969"/>
      <c r="C60" s="21" t="s">
        <v>362</v>
      </c>
      <c r="D60" s="21"/>
      <c r="E60" s="135"/>
      <c r="F60" s="135"/>
      <c r="G60" s="135"/>
      <c r="H60" s="135"/>
      <c r="I60" s="135"/>
      <c r="J60" s="135"/>
    </row>
    <row r="61" spans="1:10" ht="15" x14ac:dyDescent="0.2">
      <c r="A61" s="968"/>
      <c r="B61" s="969"/>
      <c r="C61" s="96"/>
      <c r="D61" s="96" t="s">
        <v>348</v>
      </c>
      <c r="E61" s="135"/>
      <c r="F61" s="135"/>
      <c r="G61" s="135"/>
      <c r="H61" s="135"/>
      <c r="I61" s="135"/>
      <c r="J61" s="135"/>
    </row>
    <row r="62" spans="1:10" ht="15" x14ac:dyDescent="0.25">
      <c r="A62" s="968" t="s">
        <v>84</v>
      </c>
      <c r="B62" s="969" t="s">
        <v>363</v>
      </c>
      <c r="C62" s="21"/>
      <c r="D62" s="21" t="s">
        <v>340</v>
      </c>
      <c r="E62" s="135"/>
      <c r="F62" s="135"/>
      <c r="G62" s="135"/>
      <c r="H62" s="135"/>
      <c r="I62" s="135"/>
      <c r="J62" s="135"/>
    </row>
    <row r="63" spans="1:10" ht="15" x14ac:dyDescent="0.25">
      <c r="A63" s="968"/>
      <c r="B63" s="969"/>
      <c r="C63" s="21"/>
      <c r="D63" s="21" t="s">
        <v>331</v>
      </c>
      <c r="E63" s="46"/>
      <c r="F63" s="21"/>
      <c r="G63" s="47"/>
      <c r="H63" s="135"/>
      <c r="I63" s="135"/>
      <c r="J63" s="135"/>
    </row>
    <row r="64" spans="1:10" ht="30" x14ac:dyDescent="0.25">
      <c r="A64" s="968"/>
      <c r="B64" s="969"/>
      <c r="C64" s="21"/>
      <c r="D64" s="21"/>
      <c r="E64" s="135"/>
      <c r="F64" s="135"/>
      <c r="G64" s="135" t="s">
        <v>359</v>
      </c>
      <c r="H64" s="135"/>
      <c r="I64" s="135"/>
      <c r="J64" s="135"/>
    </row>
    <row r="65" spans="1:10" ht="15" x14ac:dyDescent="0.25">
      <c r="A65" s="968"/>
      <c r="B65" s="969"/>
      <c r="C65" s="21"/>
      <c r="D65" s="21" t="s">
        <v>345</v>
      </c>
      <c r="E65" s="135"/>
      <c r="F65" s="135"/>
      <c r="G65" s="135"/>
      <c r="H65" s="135"/>
      <c r="I65" s="135"/>
      <c r="J65" s="135"/>
    </row>
    <row r="66" spans="1:10" ht="15" x14ac:dyDescent="0.25">
      <c r="A66" s="968"/>
      <c r="B66" s="969"/>
      <c r="C66" s="21"/>
      <c r="D66" s="21" t="s">
        <v>351</v>
      </c>
      <c r="E66" s="135"/>
      <c r="F66" s="135"/>
      <c r="G66" s="135"/>
      <c r="H66" s="135"/>
      <c r="I66" s="135"/>
      <c r="J66" s="135"/>
    </row>
    <row r="67" spans="1:10" ht="15" x14ac:dyDescent="0.25">
      <c r="A67" s="968"/>
      <c r="B67" s="969"/>
      <c r="C67" s="21" t="s">
        <v>332</v>
      </c>
      <c r="D67" s="21"/>
      <c r="E67" s="135"/>
      <c r="F67" s="135"/>
      <c r="G67" s="135"/>
      <c r="H67" s="135"/>
      <c r="I67" s="135"/>
      <c r="J67" s="135"/>
    </row>
    <row r="68" spans="1:10" ht="15" x14ac:dyDescent="0.25">
      <c r="A68" s="968"/>
      <c r="B68" s="969"/>
      <c r="C68" s="21"/>
      <c r="D68" s="21" t="s">
        <v>333</v>
      </c>
      <c r="E68" s="135"/>
      <c r="F68" s="135"/>
      <c r="G68" s="135"/>
      <c r="H68" s="135"/>
      <c r="I68" s="135"/>
      <c r="J68" s="135"/>
    </row>
    <row r="69" spans="1:10" ht="60" x14ac:dyDescent="0.25">
      <c r="A69" s="968"/>
      <c r="B69" s="969"/>
      <c r="C69" s="21" t="s">
        <v>356</v>
      </c>
      <c r="D69" s="21"/>
      <c r="E69" s="135"/>
      <c r="F69" s="135"/>
      <c r="G69" s="135"/>
      <c r="H69" s="135"/>
      <c r="I69" s="135"/>
      <c r="J69" s="135"/>
    </row>
    <row r="70" spans="1:10" x14ac:dyDescent="0.25">
      <c r="C70" s="48"/>
      <c r="D70" s="48"/>
      <c r="E70" s="48"/>
      <c r="F70" s="48"/>
      <c r="G70" s="48"/>
      <c r="H70" s="48"/>
      <c r="I70" s="48"/>
      <c r="J70" s="48"/>
    </row>
    <row r="71" spans="1:10" x14ac:dyDescent="0.25">
      <c r="C71" s="48"/>
      <c r="D71" s="48"/>
      <c r="E71" s="48"/>
      <c r="F71" s="48"/>
      <c r="G71" s="48"/>
      <c r="H71" s="48"/>
      <c r="I71" s="48"/>
      <c r="J71" s="48"/>
    </row>
    <row r="72" spans="1:10" x14ac:dyDescent="0.25">
      <c r="C72" s="48"/>
      <c r="D72" s="48"/>
      <c r="E72" s="48"/>
      <c r="F72" s="48"/>
      <c r="G72" s="48"/>
      <c r="H72" s="48"/>
      <c r="I72" s="48"/>
      <c r="J72" s="48"/>
    </row>
    <row r="73" spans="1:10" x14ac:dyDescent="0.25">
      <c r="C73" s="48"/>
      <c r="D73" s="48"/>
      <c r="E73" s="48"/>
      <c r="F73" s="48"/>
      <c r="G73" s="48"/>
      <c r="H73" s="48"/>
      <c r="I73" s="48"/>
      <c r="J73" s="48"/>
    </row>
    <row r="74" spans="1:10" x14ac:dyDescent="0.25">
      <c r="C74" s="48"/>
      <c r="D74" s="48"/>
      <c r="E74" s="48"/>
      <c r="F74" s="48"/>
      <c r="G74" s="48"/>
      <c r="H74" s="48"/>
      <c r="I74" s="48"/>
      <c r="J74" s="48"/>
    </row>
    <row r="75" spans="1:10" x14ac:dyDescent="0.25">
      <c r="C75" s="48"/>
      <c r="D75" s="48"/>
      <c r="E75" s="48"/>
      <c r="F75" s="48"/>
      <c r="G75" s="48"/>
      <c r="H75" s="48"/>
      <c r="I75" s="48"/>
      <c r="J75" s="48"/>
    </row>
    <row r="76" spans="1:10" x14ac:dyDescent="0.25">
      <c r="C76" s="48"/>
      <c r="D76" s="48"/>
      <c r="E76" s="48"/>
      <c r="F76" s="48"/>
      <c r="G76" s="48"/>
      <c r="H76" s="48"/>
      <c r="I76" s="48"/>
      <c r="J76" s="48"/>
    </row>
    <row r="77" spans="1:10" x14ac:dyDescent="0.25">
      <c r="C77" s="48"/>
      <c r="D77" s="48"/>
      <c r="E77" s="48"/>
      <c r="F77" s="48"/>
      <c r="G77" s="48"/>
      <c r="H77" s="48"/>
      <c r="I77" s="48"/>
      <c r="J77" s="48"/>
    </row>
    <row r="78" spans="1:10" x14ac:dyDescent="0.25">
      <c r="C78" s="48"/>
      <c r="D78" s="48"/>
      <c r="E78" s="48"/>
      <c r="F78" s="48"/>
      <c r="G78" s="48"/>
      <c r="H78" s="48"/>
      <c r="I78" s="48"/>
      <c r="J78" s="48"/>
    </row>
    <row r="79" spans="1:10" x14ac:dyDescent="0.25">
      <c r="C79" s="48"/>
      <c r="D79" s="48"/>
      <c r="E79" s="48"/>
      <c r="F79" s="48"/>
      <c r="G79" s="48"/>
      <c r="H79" s="48"/>
      <c r="I79" s="48"/>
      <c r="J79" s="48"/>
    </row>
    <row r="80" spans="1:10" x14ac:dyDescent="0.25">
      <c r="C80" s="48"/>
      <c r="D80" s="48"/>
      <c r="E80" s="48"/>
      <c r="F80" s="48"/>
      <c r="G80" s="48"/>
      <c r="H80" s="48"/>
      <c r="I80" s="48"/>
      <c r="J80" s="48"/>
    </row>
    <row r="81" spans="3:10" x14ac:dyDescent="0.25">
      <c r="C81" s="48"/>
      <c r="D81" s="48"/>
      <c r="E81" s="48"/>
      <c r="F81" s="48"/>
      <c r="G81" s="48"/>
      <c r="H81" s="48"/>
      <c r="I81" s="48"/>
      <c r="J81" s="48"/>
    </row>
    <row r="82" spans="3:10" x14ac:dyDescent="0.25">
      <c r="C82" s="48"/>
      <c r="D82" s="48"/>
      <c r="E82" s="48"/>
      <c r="F82" s="48"/>
      <c r="G82" s="48"/>
      <c r="H82" s="48"/>
      <c r="I82" s="48"/>
      <c r="J82" s="48"/>
    </row>
    <row r="83" spans="3:10" x14ac:dyDescent="0.25">
      <c r="C83" s="48"/>
      <c r="D83" s="48"/>
      <c r="E83" s="48"/>
      <c r="F83" s="48"/>
      <c r="G83" s="48"/>
      <c r="H83" s="48"/>
      <c r="I83" s="48"/>
      <c r="J83" s="48"/>
    </row>
    <row r="84" spans="3:10" x14ac:dyDescent="0.25">
      <c r="C84" s="48"/>
      <c r="D84" s="48"/>
      <c r="E84" s="48"/>
      <c r="F84" s="48"/>
      <c r="G84" s="48"/>
      <c r="H84" s="48"/>
      <c r="I84" s="48"/>
      <c r="J84" s="48"/>
    </row>
    <row r="85" spans="3:10" x14ac:dyDescent="0.25">
      <c r="C85" s="48"/>
      <c r="D85" s="48"/>
      <c r="E85" s="48"/>
      <c r="F85" s="48"/>
      <c r="G85" s="48"/>
      <c r="H85" s="48"/>
      <c r="I85" s="48"/>
      <c r="J85" s="48"/>
    </row>
    <row r="86" spans="3:10" x14ac:dyDescent="0.25">
      <c r="C86" s="48"/>
      <c r="D86" s="48"/>
      <c r="E86" s="48"/>
      <c r="F86" s="48"/>
      <c r="G86" s="48"/>
      <c r="H86" s="48"/>
      <c r="I86" s="48"/>
      <c r="J86" s="48"/>
    </row>
    <row r="87" spans="3:10" x14ac:dyDescent="0.25">
      <c r="C87" s="48"/>
      <c r="D87" s="48"/>
      <c r="E87" s="48"/>
      <c r="F87" s="48"/>
      <c r="G87" s="48"/>
      <c r="H87" s="48"/>
      <c r="I87" s="48"/>
      <c r="J87" s="48"/>
    </row>
    <row r="88" spans="3:10" x14ac:dyDescent="0.25">
      <c r="C88" s="48"/>
      <c r="D88" s="48"/>
      <c r="E88" s="48"/>
      <c r="F88" s="48"/>
      <c r="G88" s="48"/>
      <c r="H88" s="48"/>
      <c r="I88" s="48"/>
      <c r="J88" s="48"/>
    </row>
    <row r="89" spans="3:10" x14ac:dyDescent="0.25">
      <c r="C89" s="48"/>
      <c r="D89" s="48"/>
      <c r="E89" s="48"/>
      <c r="F89" s="48"/>
      <c r="G89" s="48"/>
      <c r="H89" s="48"/>
      <c r="I89" s="48"/>
      <c r="J89" s="48"/>
    </row>
    <row r="90" spans="3:10" x14ac:dyDescent="0.25">
      <c r="C90" s="48"/>
      <c r="D90" s="48"/>
      <c r="E90" s="48"/>
      <c r="F90" s="48"/>
      <c r="G90" s="48"/>
      <c r="H90" s="48"/>
      <c r="I90" s="48"/>
      <c r="J90" s="48"/>
    </row>
    <row r="91" spans="3:10" x14ac:dyDescent="0.25">
      <c r="C91" s="48"/>
      <c r="D91" s="48"/>
      <c r="E91" s="48"/>
      <c r="F91" s="48"/>
      <c r="G91" s="48"/>
      <c r="H91" s="48"/>
      <c r="I91" s="48"/>
      <c r="J91" s="48"/>
    </row>
    <row r="92" spans="3:10" x14ac:dyDescent="0.25">
      <c r="C92" s="48"/>
      <c r="D92" s="48"/>
      <c r="E92" s="48"/>
      <c r="F92" s="48"/>
      <c r="G92" s="48"/>
      <c r="H92" s="48"/>
      <c r="I92" s="48"/>
      <c r="J92" s="48"/>
    </row>
    <row r="93" spans="3:10" x14ac:dyDescent="0.25">
      <c r="C93" s="48"/>
      <c r="D93" s="48"/>
      <c r="E93" s="48"/>
      <c r="F93" s="48"/>
      <c r="G93" s="48"/>
      <c r="H93" s="48"/>
      <c r="I93" s="48"/>
      <c r="J93" s="48"/>
    </row>
    <row r="94" spans="3:10" x14ac:dyDescent="0.25">
      <c r="C94" s="48"/>
      <c r="D94" s="48"/>
      <c r="E94" s="48"/>
      <c r="F94" s="48"/>
      <c r="G94" s="48"/>
      <c r="H94" s="48"/>
      <c r="I94" s="48"/>
      <c r="J94" s="48"/>
    </row>
    <row r="95" spans="3:10" x14ac:dyDescent="0.25">
      <c r="C95" s="48"/>
      <c r="D95" s="48"/>
      <c r="E95" s="48"/>
      <c r="F95" s="48"/>
      <c r="G95" s="48"/>
      <c r="H95" s="48"/>
      <c r="I95" s="48"/>
      <c r="J95" s="48"/>
    </row>
    <row r="96" spans="3:10" x14ac:dyDescent="0.25">
      <c r="C96" s="48"/>
      <c r="D96" s="48"/>
      <c r="E96" s="48"/>
      <c r="F96" s="48"/>
      <c r="G96" s="48"/>
      <c r="H96" s="48"/>
      <c r="I96" s="48"/>
      <c r="J96" s="48"/>
    </row>
    <row r="97" spans="3:10" x14ac:dyDescent="0.25">
      <c r="C97" s="48"/>
      <c r="D97" s="48"/>
      <c r="E97" s="48"/>
      <c r="F97" s="48"/>
      <c r="G97" s="48"/>
      <c r="H97" s="48"/>
      <c r="I97" s="48"/>
      <c r="J97" s="48"/>
    </row>
    <row r="98" spans="3:10" x14ac:dyDescent="0.25">
      <c r="C98" s="48"/>
      <c r="D98" s="48"/>
      <c r="E98" s="48"/>
      <c r="F98" s="48"/>
      <c r="G98" s="48"/>
      <c r="H98" s="48"/>
      <c r="I98" s="48"/>
      <c r="J98" s="48"/>
    </row>
    <row r="99" spans="3:10" x14ac:dyDescent="0.25">
      <c r="C99" s="48"/>
      <c r="D99" s="48"/>
      <c r="E99" s="48"/>
      <c r="F99" s="48"/>
      <c r="G99" s="48"/>
      <c r="H99" s="48"/>
      <c r="I99" s="48"/>
      <c r="J99" s="48"/>
    </row>
    <row r="100" spans="3:10" x14ac:dyDescent="0.25">
      <c r="C100" s="48"/>
      <c r="D100" s="48"/>
      <c r="E100" s="48"/>
      <c r="F100" s="48"/>
      <c r="G100" s="48"/>
      <c r="H100" s="48"/>
      <c r="I100" s="48"/>
      <c r="J100" s="48"/>
    </row>
    <row r="101" spans="3:10" x14ac:dyDescent="0.25">
      <c r="C101" s="48"/>
      <c r="D101" s="48"/>
      <c r="E101" s="48"/>
      <c r="F101" s="48"/>
      <c r="G101" s="48"/>
      <c r="H101" s="48"/>
      <c r="I101" s="48"/>
      <c r="J101" s="48"/>
    </row>
    <row r="102" spans="3:10" x14ac:dyDescent="0.25">
      <c r="C102" s="48"/>
      <c r="D102" s="48"/>
      <c r="E102" s="48"/>
      <c r="F102" s="48"/>
      <c r="G102" s="48"/>
      <c r="H102" s="48"/>
      <c r="I102" s="48"/>
      <c r="J102" s="48"/>
    </row>
    <row r="103" spans="3:10" x14ac:dyDescent="0.25">
      <c r="C103" s="48"/>
      <c r="D103" s="48"/>
      <c r="E103" s="48"/>
      <c r="F103" s="48"/>
      <c r="G103" s="48"/>
      <c r="H103" s="48"/>
      <c r="I103" s="48"/>
      <c r="J103" s="48"/>
    </row>
    <row r="104" spans="3:10" x14ac:dyDescent="0.25">
      <c r="C104" s="48"/>
      <c r="D104" s="48"/>
      <c r="E104" s="48"/>
      <c r="F104" s="48"/>
      <c r="G104" s="48"/>
      <c r="H104" s="48"/>
      <c r="I104" s="48"/>
      <c r="J104" s="48"/>
    </row>
    <row r="105" spans="3:10" x14ac:dyDescent="0.25">
      <c r="C105" s="48"/>
      <c r="D105" s="48"/>
      <c r="E105" s="48"/>
      <c r="F105" s="48"/>
      <c r="G105" s="48"/>
      <c r="H105" s="48"/>
      <c r="I105" s="48"/>
      <c r="J105" s="48"/>
    </row>
    <row r="106" spans="3:10" x14ac:dyDescent="0.25">
      <c r="C106" s="48"/>
      <c r="D106" s="48"/>
      <c r="E106" s="48"/>
      <c r="F106" s="48"/>
      <c r="G106" s="48"/>
      <c r="H106" s="48"/>
      <c r="I106" s="48"/>
      <c r="J106" s="48"/>
    </row>
    <row r="107" spans="3:10" x14ac:dyDescent="0.25">
      <c r="C107" s="48"/>
      <c r="D107" s="48"/>
      <c r="E107" s="48"/>
      <c r="F107" s="48"/>
      <c r="G107" s="48"/>
      <c r="H107" s="48"/>
      <c r="I107" s="48"/>
      <c r="J107" s="48"/>
    </row>
    <row r="108" spans="3:10" x14ac:dyDescent="0.25">
      <c r="C108" s="48"/>
      <c r="D108" s="48"/>
      <c r="E108" s="48"/>
      <c r="F108" s="48"/>
      <c r="G108" s="48"/>
      <c r="H108" s="48"/>
      <c r="I108" s="48"/>
      <c r="J108" s="48"/>
    </row>
    <row r="109" spans="3:10" x14ac:dyDescent="0.25">
      <c r="C109" s="48"/>
      <c r="D109" s="48"/>
      <c r="E109" s="48"/>
      <c r="F109" s="48"/>
      <c r="G109" s="48"/>
      <c r="H109" s="48"/>
      <c r="I109" s="48"/>
      <c r="J109" s="48"/>
    </row>
    <row r="110" spans="3:10" x14ac:dyDescent="0.25">
      <c r="C110" s="48"/>
      <c r="D110" s="48"/>
      <c r="E110" s="48"/>
      <c r="F110" s="48"/>
      <c r="G110" s="48"/>
      <c r="H110" s="48"/>
      <c r="I110" s="48"/>
      <c r="J110" s="48"/>
    </row>
    <row r="111" spans="3:10" x14ac:dyDescent="0.25">
      <c r="C111" s="48"/>
      <c r="D111" s="48"/>
      <c r="E111" s="48"/>
      <c r="F111" s="48"/>
      <c r="G111" s="48"/>
      <c r="H111" s="48"/>
      <c r="I111" s="48"/>
      <c r="J111" s="48"/>
    </row>
    <row r="112" spans="3:10" x14ac:dyDescent="0.25">
      <c r="C112" s="48"/>
      <c r="D112" s="48"/>
      <c r="E112" s="48"/>
      <c r="F112" s="48"/>
      <c r="G112" s="48"/>
      <c r="H112" s="48"/>
      <c r="I112" s="48"/>
      <c r="J112" s="48"/>
    </row>
    <row r="113" spans="3:10" x14ac:dyDescent="0.25">
      <c r="C113" s="48"/>
      <c r="D113" s="48"/>
      <c r="E113" s="48"/>
      <c r="F113" s="48"/>
      <c r="G113" s="48"/>
      <c r="H113" s="48"/>
      <c r="I113" s="48"/>
      <c r="J113" s="48"/>
    </row>
    <row r="114" spans="3:10" x14ac:dyDescent="0.25">
      <c r="C114" s="48"/>
      <c r="D114" s="48"/>
      <c r="E114" s="48"/>
      <c r="F114" s="48"/>
      <c r="G114" s="48"/>
      <c r="H114" s="48"/>
      <c r="I114" s="48"/>
      <c r="J114" s="48"/>
    </row>
    <row r="115" spans="3:10" x14ac:dyDescent="0.25">
      <c r="C115" s="48"/>
      <c r="D115" s="48"/>
      <c r="E115" s="48"/>
      <c r="F115" s="48"/>
      <c r="G115" s="48"/>
      <c r="H115" s="48"/>
      <c r="I115" s="48"/>
      <c r="J115" s="48"/>
    </row>
    <row r="116" spans="3:10" x14ac:dyDescent="0.25">
      <c r="C116" s="48"/>
      <c r="D116" s="48"/>
      <c r="E116" s="48"/>
      <c r="F116" s="48"/>
      <c r="G116" s="48"/>
      <c r="H116" s="48"/>
      <c r="I116" s="48"/>
      <c r="J116" s="48"/>
    </row>
    <row r="117" spans="3:10" x14ac:dyDescent="0.25">
      <c r="C117" s="48"/>
      <c r="D117" s="48"/>
      <c r="E117" s="48"/>
      <c r="F117" s="48"/>
      <c r="G117" s="48"/>
      <c r="H117" s="48"/>
      <c r="I117" s="48"/>
      <c r="J117" s="48"/>
    </row>
    <row r="118" spans="3:10" x14ac:dyDescent="0.25">
      <c r="C118" s="48"/>
      <c r="D118" s="48"/>
      <c r="E118" s="48"/>
      <c r="F118" s="48"/>
      <c r="G118" s="48"/>
      <c r="H118" s="48"/>
      <c r="I118" s="48"/>
      <c r="J118" s="48"/>
    </row>
    <row r="119" spans="3:10" x14ac:dyDescent="0.25">
      <c r="C119" s="48"/>
      <c r="D119" s="48"/>
      <c r="E119" s="48"/>
      <c r="F119" s="48"/>
      <c r="G119" s="48"/>
      <c r="H119" s="48"/>
      <c r="I119" s="48"/>
      <c r="J119" s="48"/>
    </row>
    <row r="120" spans="3:10" x14ac:dyDescent="0.25">
      <c r="C120" s="48"/>
      <c r="D120" s="48"/>
      <c r="E120" s="48"/>
      <c r="F120" s="48"/>
      <c r="G120" s="48"/>
      <c r="H120" s="48"/>
      <c r="I120" s="48"/>
      <c r="J120" s="48"/>
    </row>
    <row r="121" spans="3:10" x14ac:dyDescent="0.25">
      <c r="C121" s="48"/>
      <c r="D121" s="48"/>
      <c r="E121" s="48"/>
      <c r="F121" s="48"/>
      <c r="G121" s="48"/>
      <c r="H121" s="48"/>
      <c r="I121" s="48"/>
      <c r="J121" s="48"/>
    </row>
    <row r="122" spans="3:10" x14ac:dyDescent="0.25">
      <c r="C122" s="48"/>
      <c r="D122" s="48"/>
      <c r="E122" s="48"/>
      <c r="F122" s="48"/>
      <c r="G122" s="48"/>
      <c r="H122" s="48"/>
      <c r="I122" s="48"/>
      <c r="J122" s="48"/>
    </row>
    <row r="123" spans="3:10" x14ac:dyDescent="0.25">
      <c r="C123" s="48"/>
      <c r="D123" s="48"/>
      <c r="E123" s="48"/>
      <c r="F123" s="48"/>
      <c r="G123" s="48"/>
      <c r="H123" s="48"/>
      <c r="I123" s="48"/>
      <c r="J123" s="48"/>
    </row>
    <row r="124" spans="3:10" x14ac:dyDescent="0.25">
      <c r="C124" s="48"/>
      <c r="D124" s="48"/>
      <c r="E124" s="48"/>
      <c r="F124" s="48"/>
      <c r="G124" s="48"/>
      <c r="H124" s="48"/>
      <c r="I124" s="48"/>
      <c r="J124" s="48"/>
    </row>
    <row r="125" spans="3:10" x14ac:dyDescent="0.25">
      <c r="C125" s="48"/>
      <c r="D125" s="48"/>
      <c r="E125" s="48"/>
      <c r="F125" s="48"/>
      <c r="G125" s="48"/>
      <c r="H125" s="48"/>
      <c r="I125" s="48"/>
      <c r="J125" s="48"/>
    </row>
    <row r="126" spans="3:10" x14ac:dyDescent="0.25">
      <c r="C126" s="48"/>
      <c r="D126" s="48"/>
      <c r="E126" s="48"/>
      <c r="F126" s="48"/>
      <c r="G126" s="48"/>
      <c r="H126" s="48"/>
      <c r="I126" s="48"/>
      <c r="J126" s="48"/>
    </row>
    <row r="127" spans="3:10" x14ac:dyDescent="0.25">
      <c r="C127" s="48"/>
      <c r="D127" s="48"/>
      <c r="E127" s="48"/>
      <c r="F127" s="48"/>
      <c r="G127" s="48"/>
      <c r="H127" s="48"/>
      <c r="I127" s="48"/>
      <c r="J127" s="48"/>
    </row>
    <row r="128" spans="3:10" x14ac:dyDescent="0.25">
      <c r="C128" s="48"/>
      <c r="D128" s="48"/>
      <c r="E128" s="48"/>
      <c r="F128" s="48"/>
      <c r="G128" s="48"/>
      <c r="H128" s="48"/>
      <c r="I128" s="48"/>
      <c r="J128" s="48"/>
    </row>
    <row r="129" spans="3:10" x14ac:dyDescent="0.25">
      <c r="C129" s="48"/>
      <c r="D129" s="48"/>
      <c r="E129" s="48"/>
      <c r="F129" s="48"/>
      <c r="G129" s="48"/>
      <c r="H129" s="48"/>
      <c r="I129" s="48"/>
      <c r="J129" s="48"/>
    </row>
    <row r="130" spans="3:10" x14ac:dyDescent="0.25">
      <c r="C130" s="48"/>
      <c r="D130" s="48"/>
      <c r="E130" s="48"/>
      <c r="F130" s="48"/>
      <c r="G130" s="48"/>
      <c r="H130" s="48"/>
      <c r="I130" s="48"/>
      <c r="J130" s="48"/>
    </row>
    <row r="131" spans="3:10" x14ac:dyDescent="0.25">
      <c r="C131" s="48"/>
      <c r="D131" s="48"/>
      <c r="E131" s="48"/>
      <c r="F131" s="48"/>
      <c r="G131" s="48"/>
      <c r="H131" s="48"/>
      <c r="I131" s="48"/>
      <c r="J131" s="48"/>
    </row>
    <row r="132" spans="3:10" x14ac:dyDescent="0.25">
      <c r="C132" s="48"/>
      <c r="D132" s="48"/>
      <c r="E132" s="48"/>
      <c r="F132" s="48"/>
      <c r="G132" s="48"/>
      <c r="H132" s="48"/>
      <c r="I132" s="48"/>
      <c r="J132" s="48"/>
    </row>
    <row r="133" spans="3:10" x14ac:dyDescent="0.25">
      <c r="C133" s="48"/>
      <c r="D133" s="48"/>
      <c r="E133" s="48"/>
      <c r="F133" s="48"/>
      <c r="G133" s="48"/>
      <c r="H133" s="48"/>
      <c r="I133" s="48"/>
      <c r="J133" s="48"/>
    </row>
    <row r="134" spans="3:10" x14ac:dyDescent="0.25">
      <c r="C134" s="48"/>
      <c r="D134" s="48"/>
      <c r="E134" s="48"/>
      <c r="F134" s="48"/>
      <c r="G134" s="48"/>
      <c r="H134" s="48"/>
      <c r="I134" s="48"/>
      <c r="J134" s="48"/>
    </row>
    <row r="135" spans="3:10" x14ac:dyDescent="0.25">
      <c r="C135" s="48"/>
      <c r="D135" s="48"/>
      <c r="E135" s="48"/>
      <c r="F135" s="48"/>
      <c r="G135" s="48"/>
      <c r="H135" s="48"/>
      <c r="I135" s="48"/>
      <c r="J135" s="48"/>
    </row>
    <row r="136" spans="3:10" x14ac:dyDescent="0.25">
      <c r="C136" s="48"/>
      <c r="D136" s="48"/>
      <c r="E136" s="48"/>
      <c r="F136" s="48"/>
      <c r="G136" s="48"/>
      <c r="H136" s="48"/>
      <c r="I136" s="48"/>
      <c r="J136" s="48"/>
    </row>
    <row r="137" spans="3:10" x14ac:dyDescent="0.25">
      <c r="C137" s="48"/>
      <c r="D137" s="48"/>
      <c r="E137" s="48"/>
      <c r="F137" s="48"/>
      <c r="G137" s="48"/>
      <c r="H137" s="48"/>
      <c r="I137" s="48"/>
      <c r="J137" s="48"/>
    </row>
    <row r="138" spans="3:10" x14ac:dyDescent="0.25">
      <c r="C138" s="48"/>
      <c r="D138" s="48"/>
      <c r="E138" s="48"/>
      <c r="F138" s="48"/>
      <c r="G138" s="48"/>
      <c r="H138" s="48"/>
      <c r="I138" s="48"/>
      <c r="J138" s="48"/>
    </row>
    <row r="139" spans="3:10" x14ac:dyDescent="0.25">
      <c r="C139" s="48"/>
      <c r="D139" s="48"/>
      <c r="E139" s="48"/>
      <c r="F139" s="48"/>
      <c r="G139" s="48"/>
      <c r="H139" s="48"/>
      <c r="I139" s="48"/>
      <c r="J139" s="48"/>
    </row>
    <row r="140" spans="3:10" x14ac:dyDescent="0.25">
      <c r="C140" s="48"/>
      <c r="D140" s="48"/>
      <c r="E140" s="48"/>
      <c r="F140" s="48"/>
      <c r="G140" s="48"/>
      <c r="H140" s="48"/>
      <c r="I140" s="48"/>
      <c r="J140" s="48"/>
    </row>
    <row r="141" spans="3:10" x14ac:dyDescent="0.25">
      <c r="C141" s="48"/>
      <c r="D141" s="48"/>
      <c r="E141" s="48"/>
      <c r="F141" s="48"/>
      <c r="G141" s="48"/>
      <c r="H141" s="48"/>
      <c r="I141" s="48"/>
      <c r="J141" s="48"/>
    </row>
    <row r="142" spans="3:10" x14ac:dyDescent="0.25">
      <c r="C142" s="48"/>
      <c r="D142" s="48"/>
      <c r="E142" s="48"/>
      <c r="F142" s="48"/>
      <c r="G142" s="48"/>
      <c r="H142" s="48"/>
      <c r="I142" s="48"/>
      <c r="J142" s="48"/>
    </row>
    <row r="143" spans="3:10" x14ac:dyDescent="0.25">
      <c r="C143" s="48"/>
      <c r="D143" s="48"/>
      <c r="E143" s="48"/>
      <c r="F143" s="48"/>
      <c r="G143" s="48"/>
      <c r="H143" s="48"/>
      <c r="I143" s="48"/>
      <c r="J143" s="48"/>
    </row>
    <row r="144" spans="3:10" x14ac:dyDescent="0.25">
      <c r="C144" s="48"/>
      <c r="D144" s="48"/>
      <c r="E144" s="48"/>
      <c r="F144" s="48"/>
      <c r="G144" s="48"/>
      <c r="H144" s="48"/>
      <c r="I144" s="48"/>
      <c r="J144" s="48"/>
    </row>
    <row r="145" spans="3:10" x14ac:dyDescent="0.25">
      <c r="C145" s="48"/>
      <c r="D145" s="48"/>
      <c r="E145" s="48"/>
      <c r="F145" s="48"/>
      <c r="G145" s="48"/>
      <c r="H145" s="48"/>
      <c r="I145" s="48"/>
      <c r="J145" s="48"/>
    </row>
    <row r="146" spans="3:10" x14ac:dyDescent="0.25">
      <c r="C146" s="48"/>
      <c r="D146" s="48"/>
      <c r="E146" s="48"/>
      <c r="F146" s="48"/>
      <c r="G146" s="48"/>
      <c r="H146" s="48"/>
      <c r="I146" s="48"/>
      <c r="J146" s="48"/>
    </row>
    <row r="147" spans="3:10" x14ac:dyDescent="0.25">
      <c r="C147" s="48"/>
      <c r="D147" s="48"/>
      <c r="E147" s="48"/>
      <c r="F147" s="48"/>
      <c r="G147" s="48"/>
      <c r="H147" s="48"/>
      <c r="I147" s="48"/>
      <c r="J147" s="48"/>
    </row>
    <row r="148" spans="3:10" x14ac:dyDescent="0.25">
      <c r="C148" s="48"/>
      <c r="D148" s="48"/>
      <c r="E148" s="48"/>
      <c r="F148" s="48"/>
      <c r="G148" s="48"/>
      <c r="H148" s="48"/>
      <c r="I148" s="48"/>
      <c r="J148" s="48"/>
    </row>
    <row r="149" spans="3:10" x14ac:dyDescent="0.25">
      <c r="C149" s="48"/>
      <c r="D149" s="48"/>
      <c r="E149" s="48"/>
      <c r="F149" s="48"/>
      <c r="G149" s="48"/>
      <c r="H149" s="48"/>
      <c r="I149" s="48"/>
      <c r="J149" s="48"/>
    </row>
    <row r="150" spans="3:10" x14ac:dyDescent="0.25">
      <c r="C150" s="48"/>
      <c r="D150" s="48"/>
      <c r="E150" s="48"/>
      <c r="F150" s="48"/>
      <c r="G150" s="48"/>
      <c r="H150" s="48"/>
      <c r="I150" s="48"/>
      <c r="J150" s="48"/>
    </row>
    <row r="151" spans="3:10" x14ac:dyDescent="0.25">
      <c r="C151" s="48"/>
      <c r="D151" s="48"/>
      <c r="E151" s="48"/>
      <c r="F151" s="48"/>
      <c r="G151" s="48"/>
      <c r="H151" s="48"/>
      <c r="I151" s="48"/>
      <c r="J151" s="48"/>
    </row>
    <row r="152" spans="3:10" x14ac:dyDescent="0.25">
      <c r="C152" s="48"/>
      <c r="D152" s="48"/>
      <c r="E152" s="48"/>
      <c r="F152" s="48"/>
      <c r="G152" s="48"/>
      <c r="H152" s="48"/>
      <c r="I152" s="48"/>
      <c r="J152" s="48"/>
    </row>
    <row r="153" spans="3:10" x14ac:dyDescent="0.25">
      <c r="C153" s="48"/>
      <c r="D153" s="48"/>
      <c r="E153" s="48"/>
      <c r="F153" s="48"/>
      <c r="G153" s="48"/>
      <c r="H153" s="48"/>
      <c r="I153" s="48"/>
      <c r="J153" s="48"/>
    </row>
    <row r="154" spans="3:10" x14ac:dyDescent="0.25">
      <c r="C154" s="48"/>
      <c r="D154" s="48"/>
      <c r="E154" s="48"/>
      <c r="F154" s="48"/>
      <c r="G154" s="48"/>
      <c r="H154" s="48"/>
      <c r="I154" s="48"/>
      <c r="J154" s="48"/>
    </row>
    <row r="155" spans="3:10" x14ac:dyDescent="0.25">
      <c r="C155" s="48"/>
      <c r="D155" s="48"/>
      <c r="E155" s="48"/>
      <c r="F155" s="48"/>
      <c r="G155" s="48"/>
      <c r="H155" s="48"/>
      <c r="I155" s="48"/>
      <c r="J155" s="48"/>
    </row>
    <row r="156" spans="3:10" x14ac:dyDescent="0.25">
      <c r="C156" s="48"/>
      <c r="D156" s="48"/>
      <c r="E156" s="48"/>
      <c r="F156" s="48"/>
      <c r="G156" s="48"/>
      <c r="H156" s="48"/>
      <c r="I156" s="48"/>
      <c r="J156" s="48"/>
    </row>
    <row r="157" spans="3:10" x14ac:dyDescent="0.25">
      <c r="C157" s="48"/>
      <c r="D157" s="48"/>
      <c r="E157" s="48"/>
      <c r="F157" s="48"/>
      <c r="G157" s="48"/>
      <c r="H157" s="48"/>
      <c r="I157" s="48"/>
      <c r="J157" s="48"/>
    </row>
    <row r="158" spans="3:10" x14ac:dyDescent="0.25">
      <c r="C158" s="48"/>
      <c r="D158" s="48"/>
      <c r="E158" s="48"/>
      <c r="F158" s="48"/>
      <c r="G158" s="48"/>
      <c r="H158" s="48"/>
      <c r="I158" s="48"/>
      <c r="J158" s="48"/>
    </row>
    <row r="159" spans="3:10" x14ac:dyDescent="0.25">
      <c r="C159" s="48"/>
      <c r="D159" s="48"/>
      <c r="E159" s="48"/>
      <c r="F159" s="48"/>
      <c r="G159" s="48"/>
      <c r="H159" s="48"/>
      <c r="I159" s="48"/>
      <c r="J159" s="48"/>
    </row>
    <row r="160" spans="3:10" x14ac:dyDescent="0.25">
      <c r="C160" s="48"/>
      <c r="D160" s="48"/>
      <c r="E160" s="48"/>
      <c r="F160" s="48"/>
      <c r="G160" s="48"/>
      <c r="H160" s="48"/>
      <c r="I160" s="48"/>
      <c r="J160" s="48"/>
    </row>
    <row r="161" spans="3:10" x14ac:dyDescent="0.25">
      <c r="C161" s="48"/>
      <c r="D161" s="48"/>
      <c r="E161" s="48"/>
      <c r="F161" s="48"/>
      <c r="G161" s="48"/>
      <c r="H161" s="48"/>
      <c r="I161" s="48"/>
      <c r="J161" s="48"/>
    </row>
    <row r="162" spans="3:10" x14ac:dyDescent="0.25">
      <c r="C162" s="48"/>
      <c r="D162" s="48"/>
      <c r="E162" s="48"/>
      <c r="F162" s="48"/>
      <c r="G162" s="48"/>
      <c r="H162" s="48"/>
      <c r="I162" s="48"/>
      <c r="J162" s="48"/>
    </row>
    <row r="163" spans="3:10" x14ac:dyDescent="0.25">
      <c r="C163" s="48"/>
      <c r="D163" s="48"/>
      <c r="E163" s="48"/>
      <c r="F163" s="48"/>
      <c r="G163" s="48"/>
      <c r="H163" s="48"/>
      <c r="I163" s="48"/>
      <c r="J163" s="48"/>
    </row>
    <row r="164" spans="3:10" x14ac:dyDescent="0.25">
      <c r="C164" s="48"/>
      <c r="D164" s="48"/>
      <c r="E164" s="48"/>
      <c r="F164" s="48"/>
      <c r="G164" s="48"/>
      <c r="H164" s="48"/>
      <c r="I164" s="48"/>
      <c r="J164" s="48"/>
    </row>
    <row r="165" spans="3:10" x14ac:dyDescent="0.25">
      <c r="C165" s="48"/>
      <c r="D165" s="48"/>
      <c r="E165" s="48"/>
      <c r="F165" s="48"/>
      <c r="G165" s="48"/>
      <c r="H165" s="48"/>
      <c r="I165" s="48"/>
      <c r="J165" s="48"/>
    </row>
    <row r="166" spans="3:10" x14ac:dyDescent="0.25">
      <c r="C166" s="48"/>
      <c r="D166" s="48"/>
      <c r="E166" s="48"/>
      <c r="F166" s="48"/>
      <c r="G166" s="48"/>
      <c r="H166" s="48"/>
      <c r="I166" s="48"/>
      <c r="J166" s="48"/>
    </row>
    <row r="167" spans="3:10" x14ac:dyDescent="0.25">
      <c r="C167" s="48"/>
      <c r="D167" s="48"/>
      <c r="E167" s="48"/>
      <c r="F167" s="48"/>
      <c r="G167" s="48"/>
      <c r="H167" s="48"/>
      <c r="I167" s="48"/>
      <c r="J167" s="48"/>
    </row>
    <row r="168" spans="3:10" x14ac:dyDescent="0.25">
      <c r="C168" s="48"/>
      <c r="D168" s="48"/>
      <c r="E168" s="48"/>
      <c r="F168" s="48"/>
      <c r="G168" s="48"/>
      <c r="H168" s="48"/>
      <c r="I168" s="48"/>
      <c r="J168" s="48"/>
    </row>
    <row r="169" spans="3:10" x14ac:dyDescent="0.25">
      <c r="C169" s="48"/>
      <c r="D169" s="48"/>
      <c r="E169" s="48"/>
      <c r="F169" s="48"/>
      <c r="G169" s="48"/>
      <c r="H169" s="48"/>
      <c r="I169" s="48"/>
      <c r="J169" s="48"/>
    </row>
    <row r="170" spans="3:10" x14ac:dyDescent="0.25">
      <c r="C170" s="48"/>
      <c r="D170" s="48"/>
      <c r="E170" s="48"/>
      <c r="F170" s="48"/>
      <c r="G170" s="48"/>
      <c r="H170" s="48"/>
      <c r="I170" s="48"/>
      <c r="J170" s="48"/>
    </row>
    <row r="171" spans="3:10" x14ac:dyDescent="0.25">
      <c r="C171" s="48"/>
      <c r="D171" s="48"/>
      <c r="E171" s="48"/>
      <c r="F171" s="48"/>
      <c r="G171" s="48"/>
      <c r="H171" s="48"/>
      <c r="I171" s="48"/>
      <c r="J171" s="48"/>
    </row>
    <row r="172" spans="3:10" x14ac:dyDescent="0.25">
      <c r="C172" s="48"/>
      <c r="D172" s="48"/>
      <c r="E172" s="48"/>
      <c r="F172" s="48"/>
      <c r="G172" s="48"/>
      <c r="H172" s="48"/>
      <c r="I172" s="48"/>
      <c r="J172" s="48"/>
    </row>
    <row r="173" spans="3:10" x14ac:dyDescent="0.25">
      <c r="C173" s="48"/>
      <c r="D173" s="48"/>
      <c r="E173" s="48"/>
      <c r="F173" s="48"/>
      <c r="G173" s="48"/>
      <c r="H173" s="48"/>
      <c r="I173" s="48"/>
      <c r="J173" s="48"/>
    </row>
    <row r="174" spans="3:10" x14ac:dyDescent="0.25">
      <c r="C174" s="48"/>
      <c r="D174" s="48"/>
      <c r="E174" s="48"/>
      <c r="F174" s="48"/>
      <c r="G174" s="48"/>
      <c r="H174" s="48"/>
      <c r="I174" s="48"/>
      <c r="J174" s="48"/>
    </row>
    <row r="175" spans="3:10" x14ac:dyDescent="0.25">
      <c r="C175" s="48"/>
      <c r="D175" s="48"/>
      <c r="E175" s="48"/>
      <c r="F175" s="48"/>
      <c r="G175" s="48"/>
      <c r="H175" s="48"/>
      <c r="I175" s="48"/>
      <c r="J175" s="48"/>
    </row>
    <row r="176" spans="3:10" x14ac:dyDescent="0.25">
      <c r="C176" s="48"/>
      <c r="D176" s="48"/>
      <c r="E176" s="48"/>
      <c r="F176" s="48"/>
      <c r="G176" s="48"/>
      <c r="H176" s="48"/>
      <c r="I176" s="48"/>
      <c r="J176" s="48"/>
    </row>
    <row r="177" spans="3:10" x14ac:dyDescent="0.25">
      <c r="C177" s="48"/>
      <c r="D177" s="48"/>
      <c r="E177" s="48"/>
      <c r="F177" s="48"/>
      <c r="G177" s="48"/>
      <c r="H177" s="48"/>
      <c r="I177" s="48"/>
      <c r="J177" s="48"/>
    </row>
    <row r="178" spans="3:10" x14ac:dyDescent="0.25">
      <c r="C178" s="48"/>
      <c r="D178" s="48"/>
      <c r="E178" s="48"/>
      <c r="F178" s="48"/>
      <c r="G178" s="48"/>
      <c r="H178" s="48"/>
      <c r="I178" s="48"/>
      <c r="J178" s="48"/>
    </row>
    <row r="179" spans="3:10" x14ac:dyDescent="0.25">
      <c r="C179" s="48"/>
      <c r="D179" s="48"/>
      <c r="E179" s="48"/>
      <c r="F179" s="48"/>
      <c r="G179" s="48"/>
      <c r="H179" s="48"/>
      <c r="I179" s="48"/>
      <c r="J179" s="48"/>
    </row>
    <row r="180" spans="3:10" x14ac:dyDescent="0.25">
      <c r="C180" s="48"/>
      <c r="D180" s="48"/>
      <c r="E180" s="48"/>
      <c r="F180" s="48"/>
      <c r="G180" s="48"/>
      <c r="H180" s="48"/>
      <c r="I180" s="48"/>
      <c r="J180" s="48"/>
    </row>
    <row r="181" spans="3:10" x14ac:dyDescent="0.25">
      <c r="C181" s="48"/>
      <c r="D181" s="48"/>
      <c r="E181" s="48"/>
      <c r="F181" s="48"/>
      <c r="G181" s="48"/>
      <c r="H181" s="48"/>
      <c r="I181" s="48"/>
      <c r="J181" s="48"/>
    </row>
    <row r="182" spans="3:10" x14ac:dyDescent="0.25">
      <c r="C182" s="48"/>
      <c r="D182" s="48"/>
      <c r="E182" s="48"/>
      <c r="F182" s="48"/>
      <c r="G182" s="48"/>
      <c r="H182" s="48"/>
      <c r="I182" s="48"/>
      <c r="J182" s="48"/>
    </row>
    <row r="183" spans="3:10" x14ac:dyDescent="0.25">
      <c r="C183" s="48"/>
      <c r="D183" s="48"/>
      <c r="E183" s="48"/>
      <c r="F183" s="48"/>
      <c r="G183" s="48"/>
      <c r="H183" s="48"/>
      <c r="I183" s="48"/>
      <c r="J183" s="48"/>
    </row>
    <row r="184" spans="3:10" x14ac:dyDescent="0.25">
      <c r="C184" s="48"/>
      <c r="D184" s="48"/>
      <c r="E184" s="48"/>
      <c r="F184" s="48"/>
      <c r="G184" s="48"/>
      <c r="H184" s="48"/>
      <c r="I184" s="48"/>
      <c r="J184" s="48"/>
    </row>
    <row r="185" spans="3:10" x14ac:dyDescent="0.25">
      <c r="C185" s="48"/>
      <c r="D185" s="48"/>
      <c r="E185" s="48"/>
      <c r="F185" s="48"/>
      <c r="G185" s="48"/>
      <c r="H185" s="48"/>
      <c r="I185" s="48"/>
      <c r="J185" s="48"/>
    </row>
    <row r="186" spans="3:10" x14ac:dyDescent="0.25">
      <c r="C186" s="48"/>
      <c r="D186" s="48"/>
      <c r="E186" s="48"/>
      <c r="F186" s="48"/>
      <c r="G186" s="48"/>
      <c r="H186" s="48"/>
      <c r="I186" s="48"/>
      <c r="J186" s="48"/>
    </row>
    <row r="187" spans="3:10" x14ac:dyDescent="0.25">
      <c r="C187" s="48"/>
      <c r="D187" s="48"/>
      <c r="E187" s="48"/>
      <c r="F187" s="48"/>
      <c r="G187" s="48"/>
      <c r="H187" s="48"/>
      <c r="I187" s="48"/>
      <c r="J187" s="48"/>
    </row>
    <row r="188" spans="3:10" x14ac:dyDescent="0.25">
      <c r="C188" s="48"/>
      <c r="D188" s="48"/>
      <c r="E188" s="48"/>
      <c r="F188" s="48"/>
      <c r="G188" s="48"/>
      <c r="H188" s="48"/>
      <c r="I188" s="48"/>
      <c r="J188" s="48"/>
    </row>
    <row r="189" spans="3:10" x14ac:dyDescent="0.25">
      <c r="C189" s="48"/>
      <c r="D189" s="48"/>
      <c r="E189" s="48"/>
      <c r="F189" s="48"/>
      <c r="G189" s="48"/>
      <c r="H189" s="48"/>
      <c r="I189" s="48"/>
      <c r="J189" s="48"/>
    </row>
    <row r="190" spans="3:10" x14ac:dyDescent="0.25">
      <c r="C190" s="48"/>
      <c r="D190" s="48"/>
      <c r="E190" s="48"/>
      <c r="F190" s="48"/>
      <c r="G190" s="48"/>
      <c r="H190" s="48"/>
      <c r="I190" s="48"/>
      <c r="J190" s="48"/>
    </row>
    <row r="191" spans="3:10" x14ac:dyDescent="0.25">
      <c r="C191" s="48"/>
      <c r="D191" s="48"/>
      <c r="E191" s="48"/>
      <c r="F191" s="48"/>
      <c r="G191" s="48"/>
      <c r="H191" s="48"/>
      <c r="I191" s="48"/>
      <c r="J191" s="48"/>
    </row>
    <row r="192" spans="3:10" x14ac:dyDescent="0.25">
      <c r="C192" s="48"/>
      <c r="D192" s="48"/>
      <c r="E192" s="48"/>
      <c r="F192" s="48"/>
      <c r="G192" s="48"/>
      <c r="H192" s="48"/>
      <c r="I192" s="48"/>
      <c r="J192" s="48"/>
    </row>
    <row r="193" spans="3:10" x14ac:dyDescent="0.25">
      <c r="C193" s="48"/>
      <c r="D193" s="48"/>
      <c r="E193" s="48"/>
      <c r="F193" s="48"/>
      <c r="G193" s="48"/>
      <c r="H193" s="48"/>
      <c r="I193" s="48"/>
      <c r="J193" s="48"/>
    </row>
    <row r="194" spans="3:10" x14ac:dyDescent="0.25">
      <c r="C194" s="48"/>
      <c r="D194" s="48"/>
      <c r="E194" s="48"/>
      <c r="F194" s="48"/>
      <c r="G194" s="48"/>
      <c r="H194" s="48"/>
      <c r="I194" s="48"/>
      <c r="J194" s="48"/>
    </row>
    <row r="195" spans="3:10" x14ac:dyDescent="0.25">
      <c r="C195" s="48"/>
      <c r="D195" s="48"/>
      <c r="E195" s="48"/>
      <c r="F195" s="48"/>
      <c r="G195" s="48"/>
      <c r="H195" s="48"/>
      <c r="I195" s="48"/>
      <c r="J195" s="48"/>
    </row>
    <row r="196" spans="3:10" x14ac:dyDescent="0.25">
      <c r="C196" s="48"/>
      <c r="D196" s="48"/>
      <c r="E196" s="48"/>
      <c r="F196" s="48"/>
      <c r="G196" s="48"/>
      <c r="H196" s="48"/>
      <c r="I196" s="48"/>
      <c r="J196" s="48"/>
    </row>
    <row r="197" spans="3:10" x14ac:dyDescent="0.25">
      <c r="C197" s="48"/>
      <c r="D197" s="48"/>
      <c r="E197" s="48"/>
      <c r="F197" s="48"/>
      <c r="G197" s="48"/>
      <c r="H197" s="48"/>
      <c r="I197" s="48"/>
      <c r="J197" s="48"/>
    </row>
    <row r="198" spans="3:10" x14ac:dyDescent="0.25">
      <c r="C198" s="48"/>
      <c r="D198" s="48"/>
      <c r="E198" s="48"/>
      <c r="F198" s="48"/>
      <c r="G198" s="48"/>
      <c r="H198" s="48"/>
      <c r="I198" s="48"/>
      <c r="J198" s="48"/>
    </row>
    <row r="199" spans="3:10" x14ac:dyDescent="0.25">
      <c r="C199" s="48"/>
      <c r="D199" s="48"/>
      <c r="E199" s="48"/>
      <c r="F199" s="48"/>
      <c r="G199" s="48"/>
      <c r="H199" s="48"/>
      <c r="I199" s="48"/>
      <c r="J199" s="48"/>
    </row>
    <row r="200" spans="3:10" x14ac:dyDescent="0.25">
      <c r="C200" s="48"/>
      <c r="D200" s="48"/>
      <c r="E200" s="48"/>
      <c r="F200" s="48"/>
      <c r="G200" s="48"/>
      <c r="H200" s="48"/>
      <c r="I200" s="48"/>
      <c r="J200" s="48"/>
    </row>
    <row r="201" spans="3:10" x14ac:dyDescent="0.25">
      <c r="C201" s="48"/>
      <c r="D201" s="48"/>
      <c r="E201" s="48"/>
      <c r="F201" s="48"/>
      <c r="G201" s="48"/>
      <c r="H201" s="48"/>
      <c r="I201" s="48"/>
      <c r="J201" s="48"/>
    </row>
    <row r="202" spans="3:10" x14ac:dyDescent="0.25">
      <c r="C202" s="48"/>
      <c r="D202" s="48"/>
      <c r="E202" s="48"/>
      <c r="F202" s="48"/>
      <c r="G202" s="48"/>
      <c r="H202" s="48"/>
      <c r="I202" s="48"/>
      <c r="J202" s="48"/>
    </row>
    <row r="203" spans="3:10" x14ac:dyDescent="0.25">
      <c r="C203" s="48"/>
      <c r="D203" s="48"/>
      <c r="E203" s="48"/>
      <c r="F203" s="48"/>
      <c r="G203" s="48"/>
      <c r="H203" s="48"/>
      <c r="I203" s="48"/>
      <c r="J203" s="48"/>
    </row>
    <row r="204" spans="3:10" x14ac:dyDescent="0.25">
      <c r="C204" s="48"/>
      <c r="D204" s="48"/>
      <c r="E204" s="48"/>
      <c r="F204" s="48"/>
      <c r="G204" s="48"/>
      <c r="H204" s="48"/>
      <c r="I204" s="48"/>
      <c r="J204" s="48"/>
    </row>
    <row r="205" spans="3:10" x14ac:dyDescent="0.25">
      <c r="C205" s="48"/>
      <c r="D205" s="48"/>
      <c r="E205" s="48"/>
      <c r="F205" s="48"/>
      <c r="G205" s="48"/>
      <c r="H205" s="48"/>
      <c r="I205" s="48"/>
      <c r="J205" s="48"/>
    </row>
    <row r="206" spans="3:10" x14ac:dyDescent="0.25">
      <c r="C206" s="48"/>
      <c r="D206" s="48"/>
      <c r="E206" s="48"/>
      <c r="F206" s="48"/>
      <c r="G206" s="48"/>
      <c r="H206" s="48"/>
      <c r="I206" s="48"/>
      <c r="J206" s="48"/>
    </row>
    <row r="207" spans="3:10" x14ac:dyDescent="0.25">
      <c r="C207" s="48"/>
      <c r="D207" s="48"/>
      <c r="E207" s="48"/>
      <c r="F207" s="48"/>
      <c r="G207" s="48"/>
      <c r="H207" s="48"/>
      <c r="I207" s="48"/>
      <c r="J207" s="48"/>
    </row>
    <row r="208" spans="3:10" x14ac:dyDescent="0.25">
      <c r="C208" s="48"/>
      <c r="D208" s="48"/>
      <c r="E208" s="48"/>
      <c r="F208" s="48"/>
      <c r="G208" s="48"/>
      <c r="H208" s="48"/>
      <c r="I208" s="48"/>
      <c r="J208" s="48"/>
    </row>
    <row r="209" spans="3:10" x14ac:dyDescent="0.25">
      <c r="C209" s="48"/>
      <c r="D209" s="48"/>
      <c r="E209" s="48"/>
      <c r="F209" s="48"/>
      <c r="G209" s="48"/>
      <c r="H209" s="48"/>
      <c r="I209" s="48"/>
      <c r="J209" s="48"/>
    </row>
    <row r="210" spans="3:10" x14ac:dyDescent="0.25">
      <c r="C210" s="48"/>
      <c r="D210" s="48"/>
      <c r="E210" s="48"/>
      <c r="F210" s="48"/>
      <c r="G210" s="48"/>
      <c r="H210" s="48"/>
      <c r="I210" s="48"/>
      <c r="J210" s="48"/>
    </row>
    <row r="211" spans="3:10" x14ac:dyDescent="0.25">
      <c r="C211" s="48"/>
      <c r="D211" s="48"/>
      <c r="E211" s="48"/>
      <c r="F211" s="48"/>
      <c r="G211" s="48"/>
      <c r="H211" s="48"/>
      <c r="I211" s="48"/>
      <c r="J211" s="48"/>
    </row>
    <row r="212" spans="3:10" x14ac:dyDescent="0.25">
      <c r="C212" s="48"/>
      <c r="D212" s="48"/>
      <c r="E212" s="48"/>
      <c r="F212" s="48"/>
      <c r="G212" s="48"/>
      <c r="H212" s="48"/>
      <c r="I212" s="48"/>
      <c r="J212" s="48"/>
    </row>
    <row r="213" spans="3:10" x14ac:dyDescent="0.25">
      <c r="C213" s="48"/>
      <c r="D213" s="48"/>
      <c r="E213" s="48"/>
      <c r="F213" s="48"/>
      <c r="G213" s="48"/>
      <c r="H213" s="48"/>
      <c r="I213" s="48"/>
      <c r="J213" s="48"/>
    </row>
    <row r="214" spans="3:10" x14ac:dyDescent="0.25">
      <c r="C214" s="48"/>
      <c r="D214" s="48"/>
      <c r="E214" s="48"/>
      <c r="F214" s="48"/>
      <c r="G214" s="48"/>
      <c r="H214" s="48"/>
      <c r="I214" s="48"/>
      <c r="J214" s="48"/>
    </row>
    <row r="215" spans="3:10" x14ac:dyDescent="0.25">
      <c r="C215" s="48"/>
      <c r="D215" s="48"/>
      <c r="E215" s="48"/>
      <c r="F215" s="48"/>
      <c r="G215" s="48"/>
      <c r="H215" s="48"/>
      <c r="I215" s="48"/>
      <c r="J215" s="48"/>
    </row>
    <row r="216" spans="3:10" x14ac:dyDescent="0.25">
      <c r="C216" s="48"/>
      <c r="D216" s="48"/>
      <c r="E216" s="48"/>
      <c r="F216" s="48"/>
      <c r="G216" s="48"/>
      <c r="H216" s="48"/>
      <c r="I216" s="48"/>
      <c r="J216" s="48"/>
    </row>
    <row r="217" spans="3:10" x14ac:dyDescent="0.25">
      <c r="I217" s="48"/>
      <c r="J217" s="48"/>
    </row>
    <row r="218" spans="3:10" x14ac:dyDescent="0.25">
      <c r="I218" s="48"/>
      <c r="J218" s="48"/>
    </row>
    <row r="219" spans="3:10" x14ac:dyDescent="0.25">
      <c r="I219" s="48"/>
      <c r="J219" s="48"/>
    </row>
    <row r="220" spans="3:10" x14ac:dyDescent="0.25">
      <c r="I220" s="48"/>
      <c r="J220" s="48"/>
    </row>
    <row r="221" spans="3:10" x14ac:dyDescent="0.25">
      <c r="I221" s="48"/>
      <c r="J221" s="48"/>
    </row>
    <row r="222" spans="3:10" x14ac:dyDescent="0.25">
      <c r="I222" s="48"/>
      <c r="J222" s="48"/>
    </row>
    <row r="223" spans="3:10" x14ac:dyDescent="0.25">
      <c r="I223" s="48"/>
      <c r="J223" s="48"/>
    </row>
    <row r="224" spans="3:10" x14ac:dyDescent="0.25">
      <c r="I224" s="48"/>
      <c r="J224" s="48"/>
    </row>
    <row r="225" spans="9:10" x14ac:dyDescent="0.25">
      <c r="I225" s="48"/>
      <c r="J225" s="48"/>
    </row>
    <row r="226" spans="9:10" x14ac:dyDescent="0.25">
      <c r="I226" s="48"/>
      <c r="J226" s="48"/>
    </row>
    <row r="227" spans="9:10" x14ac:dyDescent="0.25">
      <c r="I227" s="48"/>
      <c r="J227" s="48"/>
    </row>
    <row r="228" spans="9:10" x14ac:dyDescent="0.25">
      <c r="I228" s="48"/>
      <c r="J228" s="48"/>
    </row>
    <row r="229" spans="9:10" x14ac:dyDescent="0.25">
      <c r="I229" s="48"/>
      <c r="J229" s="48"/>
    </row>
    <row r="230" spans="9:10" x14ac:dyDescent="0.25">
      <c r="I230" s="48"/>
      <c r="J230" s="48"/>
    </row>
    <row r="231" spans="9:10" x14ac:dyDescent="0.25">
      <c r="I231" s="48"/>
      <c r="J231" s="48"/>
    </row>
    <row r="232" spans="9:10" x14ac:dyDescent="0.25">
      <c r="I232" s="48"/>
      <c r="J232" s="48"/>
    </row>
    <row r="233" spans="9:10" x14ac:dyDescent="0.25">
      <c r="I233" s="48"/>
      <c r="J233" s="48"/>
    </row>
    <row r="234" spans="9:10" x14ac:dyDescent="0.25">
      <c r="I234" s="48"/>
      <c r="J234" s="48"/>
    </row>
    <row r="235" spans="9:10" x14ac:dyDescent="0.25">
      <c r="I235" s="48"/>
      <c r="J235" s="48"/>
    </row>
    <row r="236" spans="9:10" x14ac:dyDescent="0.25">
      <c r="I236" s="48"/>
      <c r="J236" s="48"/>
    </row>
    <row r="237" spans="9:10" x14ac:dyDescent="0.25">
      <c r="I237" s="48"/>
      <c r="J237" s="48"/>
    </row>
    <row r="238" spans="9:10" x14ac:dyDescent="0.25">
      <c r="I238" s="48"/>
      <c r="J238" s="48"/>
    </row>
    <row r="239" spans="9:10" x14ac:dyDescent="0.25">
      <c r="I239" s="48"/>
      <c r="J239" s="48"/>
    </row>
    <row r="240" spans="9:10" x14ac:dyDescent="0.25">
      <c r="I240" s="48"/>
      <c r="J240" s="48"/>
    </row>
    <row r="241" spans="9:10" x14ac:dyDescent="0.25">
      <c r="I241" s="48"/>
      <c r="J241" s="48"/>
    </row>
    <row r="242" spans="9:10" x14ac:dyDescent="0.25">
      <c r="I242" s="48"/>
      <c r="J242" s="48"/>
    </row>
    <row r="243" spans="9:10" x14ac:dyDescent="0.25">
      <c r="I243" s="48"/>
      <c r="J243" s="48"/>
    </row>
    <row r="244" spans="9:10" x14ac:dyDescent="0.25">
      <c r="I244" s="48"/>
      <c r="J244" s="48"/>
    </row>
    <row r="245" spans="9:10" x14ac:dyDescent="0.25">
      <c r="I245" s="48"/>
      <c r="J245" s="48"/>
    </row>
    <row r="246" spans="9:10" x14ac:dyDescent="0.25">
      <c r="I246" s="48"/>
      <c r="J246" s="48"/>
    </row>
    <row r="247" spans="9:10" x14ac:dyDescent="0.25">
      <c r="I247" s="48"/>
      <c r="J247" s="48"/>
    </row>
    <row r="248" spans="9:10" x14ac:dyDescent="0.25">
      <c r="I248" s="48"/>
      <c r="J248" s="48"/>
    </row>
    <row r="249" spans="9:10" x14ac:dyDescent="0.25">
      <c r="I249" s="48"/>
      <c r="J249" s="48"/>
    </row>
    <row r="250" spans="9:10" x14ac:dyDescent="0.25">
      <c r="I250" s="48"/>
      <c r="J250" s="48"/>
    </row>
    <row r="251" spans="9:10" x14ac:dyDescent="0.25">
      <c r="I251" s="48"/>
      <c r="J251" s="48"/>
    </row>
    <row r="252" spans="9:10" x14ac:dyDescent="0.25">
      <c r="I252" s="48"/>
      <c r="J252" s="48"/>
    </row>
    <row r="253" spans="9:10" x14ac:dyDescent="0.25">
      <c r="I253" s="48"/>
      <c r="J253" s="48"/>
    </row>
    <row r="254" spans="9:10" x14ac:dyDescent="0.25">
      <c r="I254" s="48"/>
      <c r="J254" s="48"/>
    </row>
    <row r="255" spans="9:10" x14ac:dyDescent="0.25">
      <c r="I255" s="48"/>
      <c r="J255" s="48"/>
    </row>
    <row r="256" spans="9:10" x14ac:dyDescent="0.25">
      <c r="I256" s="48"/>
      <c r="J256" s="48"/>
    </row>
    <row r="257" spans="9:10" x14ac:dyDescent="0.25">
      <c r="I257" s="48"/>
      <c r="J257" s="48"/>
    </row>
    <row r="258" spans="9:10" x14ac:dyDescent="0.25">
      <c r="I258" s="48"/>
      <c r="J258" s="48"/>
    </row>
    <row r="259" spans="9:10" x14ac:dyDescent="0.25">
      <c r="I259" s="48"/>
      <c r="J259" s="48"/>
    </row>
    <row r="260" spans="9:10" x14ac:dyDescent="0.25">
      <c r="I260" s="48"/>
      <c r="J260" s="48"/>
    </row>
    <row r="261" spans="9:10" x14ac:dyDescent="0.25">
      <c r="I261" s="48"/>
      <c r="J261" s="48"/>
    </row>
    <row r="262" spans="9:10" x14ac:dyDescent="0.25">
      <c r="I262" s="48"/>
      <c r="J262" s="48"/>
    </row>
    <row r="263" spans="9:10" x14ac:dyDescent="0.25">
      <c r="I263" s="48"/>
      <c r="J263" s="48"/>
    </row>
    <row r="264" spans="9:10" x14ac:dyDescent="0.25">
      <c r="I264" s="48"/>
      <c r="J264" s="48"/>
    </row>
    <row r="265" spans="9:10" x14ac:dyDescent="0.25">
      <c r="I265" s="48"/>
      <c r="J265" s="48"/>
    </row>
    <row r="266" spans="9:10" x14ac:dyDescent="0.25">
      <c r="I266" s="48"/>
      <c r="J266" s="48"/>
    </row>
    <row r="267" spans="9:10" x14ac:dyDescent="0.25">
      <c r="I267" s="48"/>
      <c r="J267" s="48"/>
    </row>
    <row r="268" spans="9:10" x14ac:dyDescent="0.25">
      <c r="I268" s="48"/>
      <c r="J268" s="48"/>
    </row>
    <row r="269" spans="9:10" x14ac:dyDescent="0.25">
      <c r="I269" s="48"/>
      <c r="J269" s="48"/>
    </row>
    <row r="270" spans="9:10" x14ac:dyDescent="0.25">
      <c r="I270" s="48"/>
      <c r="J270" s="48"/>
    </row>
    <row r="271" spans="9:10" x14ac:dyDescent="0.25">
      <c r="I271" s="48"/>
      <c r="J271" s="48"/>
    </row>
    <row r="272" spans="9:10" x14ac:dyDescent="0.25">
      <c r="I272" s="48"/>
      <c r="J272" s="48"/>
    </row>
    <row r="273" spans="9:10" x14ac:dyDescent="0.25">
      <c r="I273" s="48"/>
      <c r="J273" s="48"/>
    </row>
    <row r="274" spans="9:10" x14ac:dyDescent="0.25">
      <c r="I274" s="48"/>
      <c r="J274" s="48"/>
    </row>
    <row r="275" spans="9:10" x14ac:dyDescent="0.25">
      <c r="I275" s="48"/>
      <c r="J275" s="48"/>
    </row>
    <row r="276" spans="9:10" x14ac:dyDescent="0.25">
      <c r="I276" s="48"/>
      <c r="J276" s="48"/>
    </row>
    <row r="277" spans="9:10" x14ac:dyDescent="0.25">
      <c r="I277" s="48"/>
      <c r="J277" s="48"/>
    </row>
    <row r="278" spans="9:10" x14ac:dyDescent="0.25">
      <c r="I278" s="48"/>
      <c r="J278" s="48"/>
    </row>
    <row r="279" spans="9:10" x14ac:dyDescent="0.25">
      <c r="I279" s="48"/>
      <c r="J279" s="48"/>
    </row>
    <row r="280" spans="9:10" x14ac:dyDescent="0.25">
      <c r="I280" s="48"/>
      <c r="J280" s="48"/>
    </row>
  </sheetData>
  <mergeCells count="19">
    <mergeCell ref="A62:A69"/>
    <mergeCell ref="B62:B69"/>
    <mergeCell ref="A44:A51"/>
    <mergeCell ref="B44:B51"/>
    <mergeCell ref="A22:A26"/>
    <mergeCell ref="B22:B26"/>
    <mergeCell ref="A35:A43"/>
    <mergeCell ref="B35:B43"/>
    <mergeCell ref="A27:A34"/>
    <mergeCell ref="B27:B34"/>
    <mergeCell ref="I1:J1"/>
    <mergeCell ref="B2:I2"/>
    <mergeCell ref="B1:D1"/>
    <mergeCell ref="A52:A61"/>
    <mergeCell ref="B52:B61"/>
    <mergeCell ref="A5:A14"/>
    <mergeCell ref="B5:B14"/>
    <mergeCell ref="A15:A21"/>
    <mergeCell ref="B15:B21"/>
  </mergeCells>
  <pageMargins left="0.39370078740157483" right="0.39370078740157483" top="0.39370078740157483" bottom="0.39370078740157483" header="0.51181102362204722" footer="0.51181102362204722"/>
  <pageSetup paperSize="9" scale="64" fitToHeight="25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BreakPreview" zoomScale="106" zoomScaleNormal="100" zoomScaleSheetLayoutView="106" workbookViewId="0">
      <pane ySplit="4" topLeftCell="A20" activePane="bottomLeft" state="frozen"/>
      <selection activeCell="Q5" sqref="Q5"/>
      <selection pane="bottomLeft" activeCell="H26" sqref="H26"/>
    </sheetView>
  </sheetViews>
  <sheetFormatPr defaultColWidth="9.140625" defaultRowHeight="15" x14ac:dyDescent="0.2"/>
  <cols>
    <col min="1" max="1" width="17.5703125" style="828" customWidth="1"/>
    <col min="2" max="2" width="65" style="828" customWidth="1"/>
    <col min="3" max="3" width="13.42578125" style="852" customWidth="1"/>
    <col min="4" max="16384" width="9.140625" style="828"/>
  </cols>
  <sheetData>
    <row r="1" spans="1:3" ht="84.75" customHeight="1" x14ac:dyDescent="0.2">
      <c r="B1" s="978" t="s">
        <v>2004</v>
      </c>
      <c r="C1" s="978"/>
    </row>
    <row r="2" spans="1:3" ht="67.5" hidden="1" customHeight="1" x14ac:dyDescent="0.2">
      <c r="B2" s="976" t="s">
        <v>1347</v>
      </c>
      <c r="C2" s="976"/>
    </row>
    <row r="3" spans="1:3" ht="49.5" customHeight="1" x14ac:dyDescent="0.2">
      <c r="A3" s="977" t="s">
        <v>1284</v>
      </c>
      <c r="B3" s="977"/>
      <c r="C3" s="977"/>
    </row>
    <row r="4" spans="1:3" ht="47.25" x14ac:dyDescent="0.2">
      <c r="A4" s="93" t="s">
        <v>1311</v>
      </c>
      <c r="B4" s="881" t="s">
        <v>1285</v>
      </c>
      <c r="C4" s="882" t="s">
        <v>1286</v>
      </c>
    </row>
    <row r="5" spans="1:3" ht="15.75" customHeight="1" x14ac:dyDescent="0.2">
      <c r="A5" s="92" t="s">
        <v>1312</v>
      </c>
      <c r="B5" s="92" t="s">
        <v>1287</v>
      </c>
      <c r="C5" s="91"/>
    </row>
    <row r="6" spans="1:3" x14ac:dyDescent="0.2">
      <c r="A6" s="831" t="s">
        <v>1313</v>
      </c>
      <c r="B6" s="883" t="s">
        <v>1288</v>
      </c>
      <c r="C6" s="90">
        <v>1086.81</v>
      </c>
    </row>
    <row r="7" spans="1:3" ht="30" x14ac:dyDescent="0.2">
      <c r="A7" s="831" t="s">
        <v>1314</v>
      </c>
      <c r="B7" s="883" t="s">
        <v>1292</v>
      </c>
      <c r="C7" s="90">
        <v>4884.01</v>
      </c>
    </row>
    <row r="8" spans="1:3" ht="30" x14ac:dyDescent="0.2">
      <c r="A8" s="831" t="s">
        <v>1990</v>
      </c>
      <c r="B8" s="883" t="s">
        <v>2398</v>
      </c>
      <c r="C8" s="90">
        <f>C6+3466</f>
        <v>4552.8100000000004</v>
      </c>
    </row>
    <row r="9" spans="1:3" ht="45" x14ac:dyDescent="0.2">
      <c r="A9" s="831" t="s">
        <v>1991</v>
      </c>
      <c r="B9" s="883" t="s">
        <v>2399</v>
      </c>
      <c r="C9" s="90">
        <f>C7+3466</f>
        <v>8350.01</v>
      </c>
    </row>
    <row r="10" spans="1:3" ht="15.75" customHeight="1" x14ac:dyDescent="0.2">
      <c r="A10" s="884" t="s">
        <v>1315</v>
      </c>
      <c r="B10" s="92" t="s">
        <v>1289</v>
      </c>
      <c r="C10" s="91"/>
    </row>
    <row r="11" spans="1:3" x14ac:dyDescent="0.2">
      <c r="A11" s="831" t="s">
        <v>1316</v>
      </c>
      <c r="B11" s="885" t="s">
        <v>1290</v>
      </c>
      <c r="C11" s="90">
        <v>1086.81</v>
      </c>
    </row>
    <row r="12" spans="1:3" ht="30" x14ac:dyDescent="0.2">
      <c r="A12" s="831" t="s">
        <v>1317</v>
      </c>
      <c r="B12" s="883" t="s">
        <v>1291</v>
      </c>
      <c r="C12" s="90">
        <v>4616.78</v>
      </c>
    </row>
    <row r="13" spans="1:3" ht="30" x14ac:dyDescent="0.2">
      <c r="A13" s="831" t="s">
        <v>1992</v>
      </c>
      <c r="B13" s="885" t="s">
        <v>2400</v>
      </c>
      <c r="C13" s="90">
        <f>C11+3466</f>
        <v>4552.8100000000004</v>
      </c>
    </row>
    <row r="14" spans="1:3" ht="45" x14ac:dyDescent="0.2">
      <c r="A14" s="831" t="s">
        <v>1993</v>
      </c>
      <c r="B14" s="883" t="s">
        <v>2401</v>
      </c>
      <c r="C14" s="90">
        <f>C12+3466</f>
        <v>8082.78</v>
      </c>
    </row>
    <row r="15" spans="1:3" ht="30.75" customHeight="1" x14ac:dyDescent="0.2">
      <c r="A15" s="884" t="s">
        <v>1318</v>
      </c>
      <c r="B15" s="92" t="s">
        <v>1293</v>
      </c>
      <c r="C15" s="91"/>
    </row>
    <row r="16" spans="1:3" x14ac:dyDescent="0.2">
      <c r="A16" s="831" t="s">
        <v>1319</v>
      </c>
      <c r="B16" s="885" t="s">
        <v>1294</v>
      </c>
      <c r="C16" s="90">
        <v>956.5</v>
      </c>
    </row>
    <row r="17" spans="1:3" x14ac:dyDescent="0.2">
      <c r="A17" s="831" t="s">
        <v>1320</v>
      </c>
      <c r="B17" s="885" t="s">
        <v>1295</v>
      </c>
      <c r="C17" s="90">
        <v>560.6</v>
      </c>
    </row>
    <row r="18" spans="1:3" x14ac:dyDescent="0.2">
      <c r="A18" s="831" t="s">
        <v>1321</v>
      </c>
      <c r="B18" s="885" t="s">
        <v>1296</v>
      </c>
      <c r="C18" s="90">
        <v>723.1</v>
      </c>
    </row>
    <row r="19" spans="1:3" ht="15.75" customHeight="1" x14ac:dyDescent="0.2">
      <c r="A19" s="884" t="s">
        <v>1322</v>
      </c>
      <c r="B19" s="92" t="s">
        <v>1297</v>
      </c>
      <c r="C19" s="91"/>
    </row>
    <row r="20" spans="1:3" x14ac:dyDescent="0.2">
      <c r="A20" s="831" t="s">
        <v>1323</v>
      </c>
      <c r="B20" s="885" t="s">
        <v>1298</v>
      </c>
      <c r="C20" s="90">
        <v>1227.0999999999999</v>
      </c>
    </row>
    <row r="21" spans="1:3" x14ac:dyDescent="0.2">
      <c r="A21" s="831" t="s">
        <v>1324</v>
      </c>
      <c r="B21" s="885" t="s">
        <v>1299</v>
      </c>
      <c r="C21" s="90">
        <v>2012.4</v>
      </c>
    </row>
    <row r="22" spans="1:3" x14ac:dyDescent="0.2">
      <c r="A22" s="831" t="s">
        <v>1325</v>
      </c>
      <c r="B22" s="885" t="s">
        <v>1339</v>
      </c>
      <c r="C22" s="90">
        <v>4319.3999999999996</v>
      </c>
    </row>
    <row r="23" spans="1:3" x14ac:dyDescent="0.2">
      <c r="A23" s="831" t="s">
        <v>1326</v>
      </c>
      <c r="B23" s="885" t="s">
        <v>1300</v>
      </c>
      <c r="C23" s="90">
        <v>1131.0999999999999</v>
      </c>
    </row>
    <row r="24" spans="1:3" x14ac:dyDescent="0.2">
      <c r="A24" s="831" t="s">
        <v>1327</v>
      </c>
      <c r="B24" s="885" t="s">
        <v>1301</v>
      </c>
      <c r="C24" s="90">
        <v>650.79999999999995</v>
      </c>
    </row>
    <row r="25" spans="1:3" ht="46.5" customHeight="1" x14ac:dyDescent="0.2">
      <c r="A25" s="884" t="s">
        <v>1328</v>
      </c>
      <c r="B25" s="92" t="s">
        <v>2396</v>
      </c>
      <c r="C25" s="91"/>
    </row>
    <row r="26" spans="1:3" ht="45" x14ac:dyDescent="0.2">
      <c r="A26" s="831" t="s">
        <v>1329</v>
      </c>
      <c r="B26" s="886" t="s">
        <v>1302</v>
      </c>
      <c r="C26" s="90">
        <v>553.52</v>
      </c>
    </row>
    <row r="27" spans="1:3" ht="39" customHeight="1" x14ac:dyDescent="0.2">
      <c r="A27" s="831" t="s">
        <v>1994</v>
      </c>
      <c r="B27" s="886" t="s">
        <v>1995</v>
      </c>
      <c r="C27" s="90">
        <v>618.87</v>
      </c>
    </row>
    <row r="28" spans="1:3" ht="47.25" x14ac:dyDescent="0.2">
      <c r="A28" s="884" t="s">
        <v>1328</v>
      </c>
      <c r="B28" s="92" t="s">
        <v>1996</v>
      </c>
      <c r="C28" s="90"/>
    </row>
    <row r="29" spans="1:3" x14ac:dyDescent="0.2">
      <c r="A29" s="831" t="s">
        <v>1330</v>
      </c>
      <c r="B29" s="886" t="s">
        <v>1303</v>
      </c>
      <c r="C29" s="90">
        <v>1013.76</v>
      </c>
    </row>
    <row r="30" spans="1:3" x14ac:dyDescent="0.2">
      <c r="A30" s="831" t="s">
        <v>1331</v>
      </c>
      <c r="B30" s="886" t="s">
        <v>1304</v>
      </c>
      <c r="C30" s="90">
        <v>2127.65</v>
      </c>
    </row>
    <row r="31" spans="1:3" ht="30" x14ac:dyDescent="0.2">
      <c r="A31" s="831" t="s">
        <v>1332</v>
      </c>
      <c r="B31" s="886" t="s">
        <v>1305</v>
      </c>
      <c r="C31" s="90">
        <v>3744.5</v>
      </c>
    </row>
    <row r="32" spans="1:3" ht="30" x14ac:dyDescent="0.2">
      <c r="A32" s="831" t="s">
        <v>1333</v>
      </c>
      <c r="B32" s="886" t="s">
        <v>1306</v>
      </c>
      <c r="C32" s="90">
        <v>1429.19</v>
      </c>
    </row>
    <row r="33" spans="1:3" x14ac:dyDescent="0.2">
      <c r="A33" s="831" t="s">
        <v>1334</v>
      </c>
      <c r="B33" s="886" t="s">
        <v>1307</v>
      </c>
      <c r="C33" s="90">
        <v>1472.11</v>
      </c>
    </row>
    <row r="34" spans="1:3" x14ac:dyDescent="0.2">
      <c r="A34" s="831" t="s">
        <v>1335</v>
      </c>
      <c r="B34" s="886" t="s">
        <v>1308</v>
      </c>
      <c r="C34" s="90">
        <v>1381.15</v>
      </c>
    </row>
    <row r="35" spans="1:3" ht="47.25" x14ac:dyDescent="0.2">
      <c r="A35" s="93" t="s">
        <v>2005</v>
      </c>
      <c r="B35" s="93" t="s">
        <v>2397</v>
      </c>
      <c r="C35" s="90"/>
    </row>
    <row r="36" spans="1:3" ht="30" x14ac:dyDescent="0.2">
      <c r="A36" s="831" t="s">
        <v>2006</v>
      </c>
      <c r="B36" s="850" t="s">
        <v>3383</v>
      </c>
      <c r="C36" s="90">
        <v>10535</v>
      </c>
    </row>
    <row r="37" spans="1:3" ht="30" x14ac:dyDescent="0.2">
      <c r="A37" s="831" t="s">
        <v>2007</v>
      </c>
      <c r="B37" s="850" t="s">
        <v>3384</v>
      </c>
      <c r="C37" s="90">
        <v>7705</v>
      </c>
    </row>
    <row r="38" spans="1:3" ht="30" x14ac:dyDescent="0.2">
      <c r="A38" s="831" t="s">
        <v>2008</v>
      </c>
      <c r="B38" s="850" t="s">
        <v>3385</v>
      </c>
      <c r="C38" s="90">
        <v>7575</v>
      </c>
    </row>
    <row r="39" spans="1:3" ht="30" x14ac:dyDescent="0.2">
      <c r="A39" s="831" t="s">
        <v>2009</v>
      </c>
      <c r="B39" s="850" t="s">
        <v>3386</v>
      </c>
      <c r="C39" s="90">
        <v>7890</v>
      </c>
    </row>
    <row r="40" spans="1:3" ht="30" x14ac:dyDescent="0.2">
      <c r="A40" s="831" t="s">
        <v>2010</v>
      </c>
      <c r="B40" s="850" t="s">
        <v>3379</v>
      </c>
      <c r="C40" s="90">
        <v>7000</v>
      </c>
    </row>
    <row r="41" spans="1:3" ht="30" x14ac:dyDescent="0.2">
      <c r="A41" s="831" t="s">
        <v>2011</v>
      </c>
      <c r="B41" s="850" t="s">
        <v>3382</v>
      </c>
      <c r="C41" s="90">
        <v>7210</v>
      </c>
    </row>
    <row r="42" spans="1:3" ht="30" x14ac:dyDescent="0.2">
      <c r="A42" s="831" t="s">
        <v>3380</v>
      </c>
      <c r="B42" s="850" t="s">
        <v>3381</v>
      </c>
      <c r="C42" s="90">
        <v>8260</v>
      </c>
    </row>
    <row r="43" spans="1:3" ht="30" x14ac:dyDescent="0.2">
      <c r="A43" s="831" t="s">
        <v>3387</v>
      </c>
      <c r="B43" s="850" t="s">
        <v>3376</v>
      </c>
      <c r="C43" s="90">
        <v>17500</v>
      </c>
    </row>
    <row r="44" spans="1:3" ht="30" x14ac:dyDescent="0.2">
      <c r="A44" s="831" t="s">
        <v>3388</v>
      </c>
      <c r="B44" s="850" t="s">
        <v>3393</v>
      </c>
      <c r="C44" s="90">
        <v>6639</v>
      </c>
    </row>
    <row r="45" spans="1:3" ht="30" x14ac:dyDescent="0.2">
      <c r="A45" s="831" t="s">
        <v>3389</v>
      </c>
      <c r="B45" s="850" t="s">
        <v>3392</v>
      </c>
      <c r="C45" s="90">
        <v>16915</v>
      </c>
    </row>
    <row r="46" spans="1:3" ht="30" x14ac:dyDescent="0.2">
      <c r="A46" s="831" t="s">
        <v>3390</v>
      </c>
      <c r="B46" s="850" t="s">
        <v>3394</v>
      </c>
      <c r="C46" s="851">
        <v>18200</v>
      </c>
    </row>
    <row r="47" spans="1:3" x14ac:dyDescent="0.2">
      <c r="A47" s="831" t="s">
        <v>3391</v>
      </c>
      <c r="B47" s="850" t="s">
        <v>3395</v>
      </c>
      <c r="C47" s="851">
        <v>17400</v>
      </c>
    </row>
    <row r="48" spans="1:3" ht="6.75" customHeight="1" x14ac:dyDescent="0.2"/>
    <row r="49" spans="1:3" ht="117.75" customHeight="1" x14ac:dyDescent="0.2">
      <c r="A49" s="979" t="s">
        <v>3377</v>
      </c>
      <c r="B49" s="979"/>
      <c r="C49" s="979"/>
    </row>
    <row r="50" spans="1:3" ht="57.75" customHeight="1" x14ac:dyDescent="0.2">
      <c r="A50" s="979" t="s">
        <v>3378</v>
      </c>
      <c r="B50" s="979"/>
      <c r="C50" s="979"/>
    </row>
  </sheetData>
  <mergeCells count="5">
    <mergeCell ref="B2:C2"/>
    <mergeCell ref="A3:C3"/>
    <mergeCell ref="B1:C1"/>
    <mergeCell ref="A49:C49"/>
    <mergeCell ref="A50:C50"/>
  </mergeCells>
  <pageMargins left="0.7" right="0.7" top="0.75" bottom="0.75" header="0.3" footer="0.3"/>
  <pageSetup paperSize="9" scale="6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2"/>
  <sheetViews>
    <sheetView view="pageBreakPreview" zoomScale="120" zoomScaleNormal="100" zoomScaleSheetLayoutView="120" workbookViewId="0">
      <pane ySplit="6" topLeftCell="A812" activePane="bottomLeft" state="frozen"/>
      <selection activeCell="Q5" sqref="Q5"/>
      <selection pane="bottomLeft" activeCell="N821" sqref="N821"/>
    </sheetView>
  </sheetViews>
  <sheetFormatPr defaultRowHeight="12.75" x14ac:dyDescent="0.2"/>
  <cols>
    <col min="1" max="1" width="9.140625" style="1"/>
    <col min="2" max="2" width="25.28515625" style="1" customWidth="1"/>
    <col min="3" max="3" width="15.28515625" style="1" bestFit="1" customWidth="1"/>
    <col min="4" max="4" width="15.28515625" style="1" customWidth="1"/>
    <col min="5" max="5" width="18" style="1" customWidth="1"/>
    <col min="6" max="6" width="16.85546875" style="1" customWidth="1"/>
    <col min="7" max="7" width="20.140625" style="1" customWidth="1"/>
    <col min="8" max="8" width="0" style="1" hidden="1" customWidth="1"/>
    <col min="9" max="16384" width="9.140625" style="1"/>
  </cols>
  <sheetData>
    <row r="1" spans="1:11" ht="72" customHeight="1" x14ac:dyDescent="0.2">
      <c r="F1" s="987" t="s">
        <v>2002</v>
      </c>
      <c r="G1" s="988"/>
    </row>
    <row r="2" spans="1:11" ht="71.25" customHeight="1" x14ac:dyDescent="0.2">
      <c r="F2" s="991" t="s">
        <v>2003</v>
      </c>
      <c r="G2" s="991"/>
      <c r="I2" s="837"/>
      <c r="J2" s="837"/>
      <c r="K2" s="837"/>
    </row>
    <row r="3" spans="1:11" ht="53.25" customHeight="1" x14ac:dyDescent="0.2">
      <c r="A3" s="990" t="s">
        <v>1278</v>
      </c>
      <c r="B3" s="990"/>
      <c r="C3" s="990"/>
      <c r="D3" s="990"/>
      <c r="E3" s="990"/>
      <c r="F3" s="990"/>
      <c r="G3" s="990"/>
    </row>
    <row r="4" spans="1:11" ht="12.75" customHeight="1" x14ac:dyDescent="0.2">
      <c r="A4" s="981" t="s">
        <v>488</v>
      </c>
      <c r="B4" s="981" t="s">
        <v>489</v>
      </c>
      <c r="C4" s="989" t="s">
        <v>1279</v>
      </c>
      <c r="D4" s="994" t="s">
        <v>1987</v>
      </c>
      <c r="E4" s="992" t="s">
        <v>490</v>
      </c>
      <c r="F4" s="992" t="s">
        <v>491</v>
      </c>
      <c r="G4" s="993" t="s">
        <v>1277</v>
      </c>
    </row>
    <row r="5" spans="1:11" x14ac:dyDescent="0.2">
      <c r="A5" s="981"/>
      <c r="B5" s="981"/>
      <c r="C5" s="989"/>
      <c r="D5" s="995"/>
      <c r="E5" s="992"/>
      <c r="F5" s="992"/>
      <c r="G5" s="993"/>
    </row>
    <row r="6" spans="1:11" x14ac:dyDescent="0.2">
      <c r="A6" s="981"/>
      <c r="B6" s="981"/>
      <c r="C6" s="989"/>
      <c r="D6" s="996"/>
      <c r="E6" s="992"/>
      <c r="F6" s="992"/>
      <c r="G6" s="993"/>
    </row>
    <row r="7" spans="1:11" x14ac:dyDescent="0.2">
      <c r="A7" s="838"/>
      <c r="B7" s="839" t="s">
        <v>492</v>
      </c>
      <c r="C7" s="840"/>
      <c r="D7" s="840"/>
      <c r="E7" s="840"/>
      <c r="F7" s="840"/>
      <c r="G7" s="841">
        <v>15958839</v>
      </c>
    </row>
    <row r="8" spans="1:11" x14ac:dyDescent="0.2">
      <c r="A8" s="149">
        <v>1</v>
      </c>
      <c r="B8" s="64" t="s">
        <v>493</v>
      </c>
      <c r="C8" s="984" t="s">
        <v>1959</v>
      </c>
      <c r="D8" s="842" t="s">
        <v>1989</v>
      </c>
      <c r="E8" s="65">
        <v>0.5</v>
      </c>
      <c r="F8" s="65">
        <v>0.6</v>
      </c>
      <c r="G8" s="66">
        <v>317312</v>
      </c>
      <c r="H8" s="1">
        <v>1</v>
      </c>
    </row>
    <row r="9" spans="1:11" x14ac:dyDescent="0.2">
      <c r="A9" s="149">
        <v>2</v>
      </c>
      <c r="B9" s="64" t="s">
        <v>494</v>
      </c>
      <c r="C9" s="984"/>
      <c r="D9" s="842" t="s">
        <v>1989</v>
      </c>
      <c r="E9" s="65">
        <v>0.5</v>
      </c>
      <c r="F9" s="65">
        <v>0.6</v>
      </c>
      <c r="G9" s="66">
        <v>317312</v>
      </c>
      <c r="H9" s="1">
        <v>1</v>
      </c>
    </row>
    <row r="10" spans="1:11" x14ac:dyDescent="0.2">
      <c r="A10" s="149">
        <v>3</v>
      </c>
      <c r="B10" s="64" t="s">
        <v>495</v>
      </c>
      <c r="C10" s="984"/>
      <c r="D10" s="842" t="s">
        <v>1989</v>
      </c>
      <c r="E10" s="65">
        <v>0.5</v>
      </c>
      <c r="F10" s="65">
        <v>0.6</v>
      </c>
      <c r="G10" s="66">
        <v>317312</v>
      </c>
      <c r="H10" s="1">
        <v>1</v>
      </c>
    </row>
    <row r="11" spans="1:11" x14ac:dyDescent="0.2">
      <c r="A11" s="149">
        <v>4</v>
      </c>
      <c r="B11" s="64" t="s">
        <v>496</v>
      </c>
      <c r="C11" s="984"/>
      <c r="D11" s="842" t="s">
        <v>1989</v>
      </c>
      <c r="E11" s="65">
        <v>0.5</v>
      </c>
      <c r="F11" s="65">
        <v>0.6</v>
      </c>
      <c r="G11" s="66">
        <v>317312</v>
      </c>
      <c r="H11" s="1">
        <v>1</v>
      </c>
    </row>
    <row r="12" spans="1:11" x14ac:dyDescent="0.2">
      <c r="A12" s="149">
        <v>5</v>
      </c>
      <c r="B12" s="64" t="s">
        <v>497</v>
      </c>
      <c r="C12" s="984"/>
      <c r="D12" s="842" t="s">
        <v>1989</v>
      </c>
      <c r="E12" s="65">
        <v>0.5</v>
      </c>
      <c r="F12" s="65">
        <v>0.6</v>
      </c>
      <c r="G12" s="66">
        <v>317312</v>
      </c>
      <c r="H12" s="1">
        <v>1</v>
      </c>
    </row>
    <row r="13" spans="1:11" x14ac:dyDescent="0.2">
      <c r="A13" s="149">
        <v>6</v>
      </c>
      <c r="B13" s="64" t="s">
        <v>498</v>
      </c>
      <c r="C13" s="984"/>
      <c r="D13" s="842" t="s">
        <v>1989</v>
      </c>
      <c r="E13" s="65">
        <v>0.5</v>
      </c>
      <c r="F13" s="65">
        <v>0.6</v>
      </c>
      <c r="G13" s="66">
        <v>317312</v>
      </c>
      <c r="H13" s="1">
        <v>1</v>
      </c>
    </row>
    <row r="14" spans="1:11" x14ac:dyDescent="0.2">
      <c r="A14" s="149">
        <v>7</v>
      </c>
      <c r="B14" s="64" t="s">
        <v>499</v>
      </c>
      <c r="C14" s="984"/>
      <c r="D14" s="842" t="s">
        <v>1989</v>
      </c>
      <c r="E14" s="65">
        <v>0.5</v>
      </c>
      <c r="F14" s="65">
        <v>0.6</v>
      </c>
      <c r="G14" s="66">
        <v>317312</v>
      </c>
      <c r="H14" s="1">
        <v>1</v>
      </c>
    </row>
    <row r="15" spans="1:11" x14ac:dyDescent="0.2">
      <c r="A15" s="149">
        <v>8</v>
      </c>
      <c r="B15" s="64" t="s">
        <v>500</v>
      </c>
      <c r="C15" s="984" t="s">
        <v>1960</v>
      </c>
      <c r="D15" s="842" t="s">
        <v>1989</v>
      </c>
      <c r="E15" s="65">
        <v>1</v>
      </c>
      <c r="F15" s="65">
        <v>0.6</v>
      </c>
      <c r="G15" s="66">
        <v>634624</v>
      </c>
      <c r="H15" s="1">
        <v>2</v>
      </c>
    </row>
    <row r="16" spans="1:11" x14ac:dyDescent="0.2">
      <c r="A16" s="149">
        <v>9</v>
      </c>
      <c r="B16" s="64" t="s">
        <v>501</v>
      </c>
      <c r="C16" s="984"/>
      <c r="D16" s="842" t="s">
        <v>1989</v>
      </c>
      <c r="E16" s="65">
        <v>1</v>
      </c>
      <c r="F16" s="65">
        <v>0.6</v>
      </c>
      <c r="G16" s="66">
        <v>634624</v>
      </c>
      <c r="H16" s="1">
        <v>2</v>
      </c>
    </row>
    <row r="17" spans="1:8" x14ac:dyDescent="0.2">
      <c r="A17" s="149">
        <v>10</v>
      </c>
      <c r="B17" s="64" t="s">
        <v>502</v>
      </c>
      <c r="C17" s="984"/>
      <c r="D17" s="842" t="s">
        <v>1989</v>
      </c>
      <c r="E17" s="65">
        <v>1</v>
      </c>
      <c r="F17" s="65">
        <v>0.6</v>
      </c>
      <c r="G17" s="66">
        <v>634624</v>
      </c>
      <c r="H17" s="1">
        <v>2</v>
      </c>
    </row>
    <row r="18" spans="1:8" x14ac:dyDescent="0.2">
      <c r="A18" s="149">
        <v>11</v>
      </c>
      <c r="B18" s="64" t="s">
        <v>503</v>
      </c>
      <c r="C18" s="984"/>
      <c r="D18" s="842" t="s">
        <v>1989</v>
      </c>
      <c r="E18" s="65">
        <v>1</v>
      </c>
      <c r="F18" s="65">
        <v>0.6</v>
      </c>
      <c r="G18" s="66">
        <v>634624</v>
      </c>
      <c r="H18" s="1">
        <v>2</v>
      </c>
    </row>
    <row r="19" spans="1:8" x14ac:dyDescent="0.2">
      <c r="A19" s="149">
        <v>12</v>
      </c>
      <c r="B19" s="64" t="s">
        <v>504</v>
      </c>
      <c r="C19" s="984"/>
      <c r="D19" s="842" t="s">
        <v>1989</v>
      </c>
      <c r="E19" s="65">
        <v>1</v>
      </c>
      <c r="F19" s="65">
        <v>0.6</v>
      </c>
      <c r="G19" s="66">
        <v>634624</v>
      </c>
      <c r="H19" s="1">
        <v>2</v>
      </c>
    </row>
    <row r="20" spans="1:8" x14ac:dyDescent="0.2">
      <c r="A20" s="149">
        <v>13</v>
      </c>
      <c r="B20" s="64" t="s">
        <v>505</v>
      </c>
      <c r="C20" s="984"/>
      <c r="D20" s="842" t="s">
        <v>1989</v>
      </c>
      <c r="E20" s="65">
        <v>1</v>
      </c>
      <c r="F20" s="65">
        <v>0.6</v>
      </c>
      <c r="G20" s="66">
        <v>634624</v>
      </c>
      <c r="H20" s="1">
        <v>2</v>
      </c>
    </row>
    <row r="21" spans="1:8" x14ac:dyDescent="0.2">
      <c r="A21" s="149">
        <v>14</v>
      </c>
      <c r="B21" s="64" t="s">
        <v>506</v>
      </c>
      <c r="C21" s="984"/>
      <c r="D21" s="842" t="s">
        <v>1989</v>
      </c>
      <c r="E21" s="65">
        <v>1</v>
      </c>
      <c r="F21" s="65">
        <v>0.6</v>
      </c>
      <c r="G21" s="66">
        <v>634624</v>
      </c>
      <c r="H21" s="1">
        <v>2</v>
      </c>
    </row>
    <row r="22" spans="1:8" x14ac:dyDescent="0.2">
      <c r="A22" s="149">
        <v>15</v>
      </c>
      <c r="B22" s="64" t="s">
        <v>507</v>
      </c>
      <c r="C22" s="984"/>
      <c r="D22" s="842" t="s">
        <v>1989</v>
      </c>
      <c r="E22" s="65">
        <v>1</v>
      </c>
      <c r="F22" s="65">
        <v>0.6</v>
      </c>
      <c r="G22" s="66">
        <v>634624</v>
      </c>
      <c r="H22" s="1">
        <v>2</v>
      </c>
    </row>
    <row r="23" spans="1:8" x14ac:dyDescent="0.2">
      <c r="A23" s="149">
        <v>16</v>
      </c>
      <c r="B23" s="64" t="s">
        <v>508</v>
      </c>
      <c r="C23" s="984"/>
      <c r="D23" s="842" t="s">
        <v>1989</v>
      </c>
      <c r="E23" s="65">
        <v>1</v>
      </c>
      <c r="F23" s="65">
        <v>0.6</v>
      </c>
      <c r="G23" s="66">
        <v>634624</v>
      </c>
      <c r="H23" s="1">
        <v>2</v>
      </c>
    </row>
    <row r="24" spans="1:8" x14ac:dyDescent="0.2">
      <c r="A24" s="149">
        <v>17</v>
      </c>
      <c r="B24" s="64" t="s">
        <v>509</v>
      </c>
      <c r="C24" s="984"/>
      <c r="D24" s="842" t="s">
        <v>1989</v>
      </c>
      <c r="E24" s="65">
        <v>1</v>
      </c>
      <c r="F24" s="65">
        <v>0.6</v>
      </c>
      <c r="G24" s="66">
        <v>634624</v>
      </c>
      <c r="H24" s="1">
        <v>2</v>
      </c>
    </row>
    <row r="25" spans="1:8" x14ac:dyDescent="0.2">
      <c r="A25" s="149">
        <v>18</v>
      </c>
      <c r="B25" s="64" t="s">
        <v>510</v>
      </c>
      <c r="C25" s="984"/>
      <c r="D25" s="842" t="s">
        <v>1989</v>
      </c>
      <c r="E25" s="65">
        <v>1</v>
      </c>
      <c r="F25" s="65">
        <v>0.6</v>
      </c>
      <c r="G25" s="66">
        <v>634624</v>
      </c>
      <c r="H25" s="1">
        <v>2</v>
      </c>
    </row>
    <row r="26" spans="1:8" x14ac:dyDescent="0.2">
      <c r="A26" s="149">
        <v>19</v>
      </c>
      <c r="B26" s="64" t="s">
        <v>511</v>
      </c>
      <c r="C26" s="984"/>
      <c r="D26" s="842" t="s">
        <v>1989</v>
      </c>
      <c r="E26" s="65">
        <v>1</v>
      </c>
      <c r="F26" s="65">
        <v>0.6</v>
      </c>
      <c r="G26" s="66">
        <v>634624</v>
      </c>
      <c r="H26" s="1">
        <v>2</v>
      </c>
    </row>
    <row r="27" spans="1:8" x14ac:dyDescent="0.2">
      <c r="A27" s="149">
        <v>20</v>
      </c>
      <c r="B27" s="64" t="s">
        <v>512</v>
      </c>
      <c r="C27" s="984"/>
      <c r="D27" s="842" t="s">
        <v>1989</v>
      </c>
      <c r="E27" s="65">
        <v>1</v>
      </c>
      <c r="F27" s="65">
        <v>0.6</v>
      </c>
      <c r="G27" s="66">
        <v>634624</v>
      </c>
      <c r="H27" s="1">
        <v>2</v>
      </c>
    </row>
    <row r="28" spans="1:8" x14ac:dyDescent="0.2">
      <c r="A28" s="149">
        <v>21</v>
      </c>
      <c r="B28" s="64" t="s">
        <v>513</v>
      </c>
      <c r="C28" s="984"/>
      <c r="D28" s="842" t="s">
        <v>1989</v>
      </c>
      <c r="E28" s="65">
        <v>1</v>
      </c>
      <c r="F28" s="65">
        <v>0.6</v>
      </c>
      <c r="G28" s="66">
        <v>634624</v>
      </c>
      <c r="H28" s="1">
        <v>2</v>
      </c>
    </row>
    <row r="29" spans="1:8" x14ac:dyDescent="0.2">
      <c r="A29" s="149">
        <v>22</v>
      </c>
      <c r="B29" s="64" t="s">
        <v>514</v>
      </c>
      <c r="C29" s="984"/>
      <c r="D29" s="842" t="s">
        <v>1988</v>
      </c>
      <c r="E29" s="65">
        <v>1</v>
      </c>
      <c r="F29" s="65">
        <v>1</v>
      </c>
      <c r="G29" s="66">
        <v>1057706</v>
      </c>
      <c r="H29" s="1">
        <v>2</v>
      </c>
    </row>
    <row r="30" spans="1:8" x14ac:dyDescent="0.2">
      <c r="A30" s="149">
        <v>23</v>
      </c>
      <c r="B30" s="64" t="s">
        <v>515</v>
      </c>
      <c r="C30" s="984"/>
      <c r="D30" s="842" t="s">
        <v>1989</v>
      </c>
      <c r="E30" s="65">
        <v>1</v>
      </c>
      <c r="F30" s="65">
        <v>0.6</v>
      </c>
      <c r="G30" s="66">
        <v>634624</v>
      </c>
      <c r="H30" s="1">
        <v>2</v>
      </c>
    </row>
    <row r="31" spans="1:8" x14ac:dyDescent="0.2">
      <c r="A31" s="149">
        <v>24</v>
      </c>
      <c r="B31" s="64" t="s">
        <v>516</v>
      </c>
      <c r="C31" s="984"/>
      <c r="D31" s="842" t="s">
        <v>1989</v>
      </c>
      <c r="E31" s="65">
        <v>1</v>
      </c>
      <c r="F31" s="65">
        <v>0.6</v>
      </c>
      <c r="G31" s="66">
        <v>634624</v>
      </c>
      <c r="H31" s="1">
        <v>2</v>
      </c>
    </row>
    <row r="32" spans="1:8" x14ac:dyDescent="0.2">
      <c r="A32" s="149">
        <v>25</v>
      </c>
      <c r="B32" s="64" t="s">
        <v>517</v>
      </c>
      <c r="C32" s="984"/>
      <c r="D32" s="842" t="s">
        <v>1989</v>
      </c>
      <c r="E32" s="65">
        <v>1</v>
      </c>
      <c r="F32" s="65">
        <v>0.6</v>
      </c>
      <c r="G32" s="66">
        <v>634624</v>
      </c>
      <c r="H32" s="1">
        <v>2</v>
      </c>
    </row>
    <row r="33" spans="1:8" x14ac:dyDescent="0.2">
      <c r="A33" s="149">
        <v>26</v>
      </c>
      <c r="B33" s="64" t="s">
        <v>518</v>
      </c>
      <c r="C33" s="984"/>
      <c r="D33" s="842" t="s">
        <v>1989</v>
      </c>
      <c r="E33" s="65">
        <v>1</v>
      </c>
      <c r="F33" s="65">
        <v>0.6</v>
      </c>
      <c r="G33" s="66">
        <v>634624</v>
      </c>
      <c r="H33" s="1">
        <v>2</v>
      </c>
    </row>
    <row r="34" spans="1:8" x14ac:dyDescent="0.2">
      <c r="A34" s="149">
        <v>27</v>
      </c>
      <c r="B34" s="64" t="s">
        <v>519</v>
      </c>
      <c r="C34" s="763" t="s">
        <v>1961</v>
      </c>
      <c r="D34" s="842" t="s">
        <v>1989</v>
      </c>
      <c r="E34" s="65">
        <v>1</v>
      </c>
      <c r="F34" s="65">
        <v>0.75</v>
      </c>
      <c r="G34" s="66">
        <v>1256717</v>
      </c>
      <c r="H34" s="1">
        <v>3</v>
      </c>
    </row>
    <row r="35" spans="1:8" x14ac:dyDescent="0.2">
      <c r="A35" s="838"/>
      <c r="B35" s="839" t="s">
        <v>520</v>
      </c>
      <c r="C35" s="843"/>
      <c r="D35" s="844"/>
      <c r="E35" s="840"/>
      <c r="F35" s="840"/>
      <c r="G35" s="841">
        <v>22128874</v>
      </c>
    </row>
    <row r="36" spans="1:8" x14ac:dyDescent="0.2">
      <c r="A36" s="150">
        <v>1</v>
      </c>
      <c r="B36" s="67" t="s">
        <v>521</v>
      </c>
      <c r="C36" s="986" t="s">
        <v>1959</v>
      </c>
      <c r="D36" s="842" t="s">
        <v>1989</v>
      </c>
      <c r="E36" s="65">
        <v>0.5</v>
      </c>
      <c r="F36" s="68">
        <v>0.6</v>
      </c>
      <c r="G36" s="69">
        <v>317312</v>
      </c>
      <c r="H36" s="1">
        <v>1</v>
      </c>
    </row>
    <row r="37" spans="1:8" x14ac:dyDescent="0.2">
      <c r="A37" s="150">
        <v>2</v>
      </c>
      <c r="B37" s="70" t="s">
        <v>522</v>
      </c>
      <c r="C37" s="986"/>
      <c r="D37" s="842" t="s">
        <v>1989</v>
      </c>
      <c r="E37" s="65">
        <v>0.5</v>
      </c>
      <c r="F37" s="764">
        <v>0.6</v>
      </c>
      <c r="G37" s="71">
        <v>317312</v>
      </c>
      <c r="H37" s="1">
        <v>1</v>
      </c>
    </row>
    <row r="38" spans="1:8" x14ac:dyDescent="0.2">
      <c r="A38" s="150">
        <v>3</v>
      </c>
      <c r="B38" s="70" t="s">
        <v>523</v>
      </c>
      <c r="C38" s="986"/>
      <c r="D38" s="842" t="s">
        <v>1989</v>
      </c>
      <c r="E38" s="65">
        <v>0.5</v>
      </c>
      <c r="F38" s="764">
        <v>0.6</v>
      </c>
      <c r="G38" s="71">
        <v>317312</v>
      </c>
      <c r="H38" s="1">
        <v>1</v>
      </c>
    </row>
    <row r="39" spans="1:8" x14ac:dyDescent="0.2">
      <c r="A39" s="150">
        <v>4</v>
      </c>
      <c r="B39" s="70" t="s">
        <v>524</v>
      </c>
      <c r="C39" s="986" t="s">
        <v>1960</v>
      </c>
      <c r="D39" s="842" t="s">
        <v>1989</v>
      </c>
      <c r="E39" s="65">
        <v>1</v>
      </c>
      <c r="F39" s="764">
        <v>0.6</v>
      </c>
      <c r="G39" s="71">
        <v>634624</v>
      </c>
      <c r="H39" s="1">
        <v>2</v>
      </c>
    </row>
    <row r="40" spans="1:8" x14ac:dyDescent="0.2">
      <c r="A40" s="150">
        <v>5</v>
      </c>
      <c r="B40" s="70" t="s">
        <v>525</v>
      </c>
      <c r="C40" s="986"/>
      <c r="D40" s="842" t="s">
        <v>1989</v>
      </c>
      <c r="E40" s="65">
        <v>1</v>
      </c>
      <c r="F40" s="764">
        <v>0.6</v>
      </c>
      <c r="G40" s="71">
        <v>634624</v>
      </c>
      <c r="H40" s="1">
        <v>2</v>
      </c>
    </row>
    <row r="41" spans="1:8" x14ac:dyDescent="0.2">
      <c r="A41" s="150">
        <v>6</v>
      </c>
      <c r="B41" s="70" t="s">
        <v>526</v>
      </c>
      <c r="C41" s="986"/>
      <c r="D41" s="842" t="s">
        <v>1989</v>
      </c>
      <c r="E41" s="65">
        <v>1</v>
      </c>
      <c r="F41" s="764">
        <v>0.6</v>
      </c>
      <c r="G41" s="71">
        <v>634624</v>
      </c>
      <c r="H41" s="1">
        <v>2</v>
      </c>
    </row>
    <row r="42" spans="1:8" x14ac:dyDescent="0.2">
      <c r="A42" s="150">
        <v>7</v>
      </c>
      <c r="B42" s="70" t="s">
        <v>527</v>
      </c>
      <c r="C42" s="986"/>
      <c r="D42" s="842" t="s">
        <v>1989</v>
      </c>
      <c r="E42" s="65">
        <v>1</v>
      </c>
      <c r="F42" s="764">
        <v>0.6</v>
      </c>
      <c r="G42" s="71">
        <v>634624</v>
      </c>
      <c r="H42" s="1">
        <v>2</v>
      </c>
    </row>
    <row r="43" spans="1:8" x14ac:dyDescent="0.2">
      <c r="A43" s="150">
        <v>8</v>
      </c>
      <c r="B43" s="70" t="s">
        <v>528</v>
      </c>
      <c r="C43" s="986"/>
      <c r="D43" s="842" t="s">
        <v>1989</v>
      </c>
      <c r="E43" s="65">
        <v>1</v>
      </c>
      <c r="F43" s="764">
        <v>0.6</v>
      </c>
      <c r="G43" s="71">
        <v>634624</v>
      </c>
      <c r="H43" s="1">
        <v>2</v>
      </c>
    </row>
    <row r="44" spans="1:8" x14ac:dyDescent="0.2">
      <c r="A44" s="150">
        <v>9</v>
      </c>
      <c r="B44" s="70" t="s">
        <v>529</v>
      </c>
      <c r="C44" s="986"/>
      <c r="D44" s="842" t="s">
        <v>1989</v>
      </c>
      <c r="E44" s="65">
        <v>1</v>
      </c>
      <c r="F44" s="764">
        <v>0.6</v>
      </c>
      <c r="G44" s="71">
        <v>634624</v>
      </c>
      <c r="H44" s="1">
        <v>2</v>
      </c>
    </row>
    <row r="45" spans="1:8" x14ac:dyDescent="0.2">
      <c r="A45" s="150">
        <v>10</v>
      </c>
      <c r="B45" s="70" t="s">
        <v>530</v>
      </c>
      <c r="C45" s="986"/>
      <c r="D45" s="842" t="s">
        <v>1989</v>
      </c>
      <c r="E45" s="65">
        <v>1</v>
      </c>
      <c r="F45" s="764">
        <v>0.6</v>
      </c>
      <c r="G45" s="71">
        <v>634624</v>
      </c>
      <c r="H45" s="1">
        <v>2</v>
      </c>
    </row>
    <row r="46" spans="1:8" x14ac:dyDescent="0.2">
      <c r="A46" s="150">
        <v>11</v>
      </c>
      <c r="B46" s="70" t="s">
        <v>531</v>
      </c>
      <c r="C46" s="986"/>
      <c r="D46" s="842" t="s">
        <v>1989</v>
      </c>
      <c r="E46" s="65">
        <v>1</v>
      </c>
      <c r="F46" s="764">
        <v>0.6</v>
      </c>
      <c r="G46" s="71">
        <v>634624</v>
      </c>
      <c r="H46" s="1">
        <v>2</v>
      </c>
    </row>
    <row r="47" spans="1:8" x14ac:dyDescent="0.2">
      <c r="A47" s="150">
        <v>12</v>
      </c>
      <c r="B47" s="70" t="s">
        <v>532</v>
      </c>
      <c r="C47" s="986"/>
      <c r="D47" s="842" t="s">
        <v>1989</v>
      </c>
      <c r="E47" s="65">
        <v>1</v>
      </c>
      <c r="F47" s="764">
        <v>0.6</v>
      </c>
      <c r="G47" s="71">
        <v>634624</v>
      </c>
      <c r="H47" s="1">
        <v>2</v>
      </c>
    </row>
    <row r="48" spans="1:8" x14ac:dyDescent="0.2">
      <c r="A48" s="150">
        <v>13</v>
      </c>
      <c r="B48" s="70" t="s">
        <v>533</v>
      </c>
      <c r="C48" s="986"/>
      <c r="D48" s="842" t="s">
        <v>1989</v>
      </c>
      <c r="E48" s="65">
        <v>1</v>
      </c>
      <c r="F48" s="764">
        <v>0.6</v>
      </c>
      <c r="G48" s="71">
        <v>634624</v>
      </c>
      <c r="H48" s="1">
        <v>2</v>
      </c>
    </row>
    <row r="49" spans="1:8" x14ac:dyDescent="0.2">
      <c r="A49" s="150">
        <v>14</v>
      </c>
      <c r="B49" s="70" t="s">
        <v>534</v>
      </c>
      <c r="C49" s="986"/>
      <c r="D49" s="842" t="s">
        <v>1989</v>
      </c>
      <c r="E49" s="65">
        <v>1</v>
      </c>
      <c r="F49" s="764">
        <v>0.6</v>
      </c>
      <c r="G49" s="71">
        <v>634624</v>
      </c>
      <c r="H49" s="1">
        <v>2</v>
      </c>
    </row>
    <row r="50" spans="1:8" x14ac:dyDescent="0.2">
      <c r="A50" s="150">
        <v>15</v>
      </c>
      <c r="B50" s="70" t="s">
        <v>535</v>
      </c>
      <c r="C50" s="986"/>
      <c r="D50" s="842" t="s">
        <v>1989</v>
      </c>
      <c r="E50" s="65">
        <v>1</v>
      </c>
      <c r="F50" s="764">
        <v>0.6</v>
      </c>
      <c r="G50" s="71">
        <v>634624</v>
      </c>
      <c r="H50" s="1">
        <v>2</v>
      </c>
    </row>
    <row r="51" spans="1:8" x14ac:dyDescent="0.2">
      <c r="A51" s="150">
        <v>16</v>
      </c>
      <c r="B51" s="70" t="s">
        <v>536</v>
      </c>
      <c r="C51" s="986"/>
      <c r="D51" s="842" t="s">
        <v>1989</v>
      </c>
      <c r="E51" s="65">
        <v>1</v>
      </c>
      <c r="F51" s="764">
        <v>0.6</v>
      </c>
      <c r="G51" s="71">
        <v>634624</v>
      </c>
      <c r="H51" s="1">
        <v>2</v>
      </c>
    </row>
    <row r="52" spans="1:8" x14ac:dyDescent="0.2">
      <c r="A52" s="150">
        <v>17</v>
      </c>
      <c r="B52" s="70" t="s">
        <v>537</v>
      </c>
      <c r="C52" s="986"/>
      <c r="D52" s="842" t="s">
        <v>1989</v>
      </c>
      <c r="E52" s="65">
        <v>1</v>
      </c>
      <c r="F52" s="764">
        <v>0.6</v>
      </c>
      <c r="G52" s="71">
        <v>634624</v>
      </c>
      <c r="H52" s="1">
        <v>2</v>
      </c>
    </row>
    <row r="53" spans="1:8" x14ac:dyDescent="0.2">
      <c r="A53" s="150">
        <v>18</v>
      </c>
      <c r="B53" s="70" t="s">
        <v>538</v>
      </c>
      <c r="C53" s="986"/>
      <c r="D53" s="842" t="s">
        <v>1989</v>
      </c>
      <c r="E53" s="65">
        <v>1</v>
      </c>
      <c r="F53" s="764">
        <v>0.6</v>
      </c>
      <c r="G53" s="71">
        <v>634624</v>
      </c>
      <c r="H53" s="1">
        <v>2</v>
      </c>
    </row>
    <row r="54" spans="1:8" x14ac:dyDescent="0.2">
      <c r="A54" s="150">
        <v>19</v>
      </c>
      <c r="B54" s="70" t="s">
        <v>539</v>
      </c>
      <c r="C54" s="986"/>
      <c r="D54" s="842" t="s">
        <v>1989</v>
      </c>
      <c r="E54" s="65">
        <v>1</v>
      </c>
      <c r="F54" s="764">
        <v>0.6</v>
      </c>
      <c r="G54" s="71">
        <v>634624</v>
      </c>
      <c r="H54" s="1">
        <v>2</v>
      </c>
    </row>
    <row r="55" spans="1:8" x14ac:dyDescent="0.2">
      <c r="A55" s="150">
        <v>20</v>
      </c>
      <c r="B55" s="70" t="s">
        <v>540</v>
      </c>
      <c r="C55" s="986"/>
      <c r="D55" s="842" t="s">
        <v>1989</v>
      </c>
      <c r="E55" s="65">
        <v>1</v>
      </c>
      <c r="F55" s="764">
        <v>0.6</v>
      </c>
      <c r="G55" s="71">
        <v>634624</v>
      </c>
      <c r="H55" s="1">
        <v>2</v>
      </c>
    </row>
    <row r="56" spans="1:8" x14ac:dyDescent="0.2">
      <c r="A56" s="150">
        <v>21</v>
      </c>
      <c r="B56" s="70" t="s">
        <v>541</v>
      </c>
      <c r="C56" s="986"/>
      <c r="D56" s="842" t="s">
        <v>1989</v>
      </c>
      <c r="E56" s="65">
        <v>1</v>
      </c>
      <c r="F56" s="764">
        <v>0.6</v>
      </c>
      <c r="G56" s="71">
        <v>634624</v>
      </c>
      <c r="H56" s="1">
        <v>2</v>
      </c>
    </row>
    <row r="57" spans="1:8" x14ac:dyDescent="0.2">
      <c r="A57" s="150">
        <v>22</v>
      </c>
      <c r="B57" s="70" t="s">
        <v>542</v>
      </c>
      <c r="C57" s="986"/>
      <c r="D57" s="842" t="s">
        <v>1989</v>
      </c>
      <c r="E57" s="65">
        <v>1</v>
      </c>
      <c r="F57" s="764">
        <v>0.6</v>
      </c>
      <c r="G57" s="71">
        <v>634624</v>
      </c>
      <c r="H57" s="1">
        <v>2</v>
      </c>
    </row>
    <row r="58" spans="1:8" x14ac:dyDescent="0.2">
      <c r="A58" s="150">
        <v>23</v>
      </c>
      <c r="B58" s="70" t="s">
        <v>543</v>
      </c>
      <c r="C58" s="986"/>
      <c r="D58" s="842" t="s">
        <v>1989</v>
      </c>
      <c r="E58" s="65">
        <v>1</v>
      </c>
      <c r="F58" s="764">
        <v>0.6</v>
      </c>
      <c r="G58" s="71">
        <v>634624</v>
      </c>
      <c r="H58" s="1">
        <v>2</v>
      </c>
    </row>
    <row r="59" spans="1:8" x14ac:dyDescent="0.2">
      <c r="A59" s="150">
        <v>24</v>
      </c>
      <c r="B59" s="70" t="s">
        <v>544</v>
      </c>
      <c r="C59" s="986"/>
      <c r="D59" s="842" t="s">
        <v>1989</v>
      </c>
      <c r="E59" s="65">
        <v>1</v>
      </c>
      <c r="F59" s="764">
        <v>0.6</v>
      </c>
      <c r="G59" s="71">
        <v>634624</v>
      </c>
      <c r="H59" s="1">
        <v>2</v>
      </c>
    </row>
    <row r="60" spans="1:8" x14ac:dyDescent="0.2">
      <c r="A60" s="150">
        <v>25</v>
      </c>
      <c r="B60" s="70" t="s">
        <v>545</v>
      </c>
      <c r="C60" s="986"/>
      <c r="D60" s="842" t="s">
        <v>1989</v>
      </c>
      <c r="E60" s="65">
        <v>1</v>
      </c>
      <c r="F60" s="764">
        <v>0.6</v>
      </c>
      <c r="G60" s="71">
        <v>634624</v>
      </c>
      <c r="H60" s="1">
        <v>2</v>
      </c>
    </row>
    <row r="61" spans="1:8" x14ac:dyDescent="0.2">
      <c r="A61" s="150">
        <v>26</v>
      </c>
      <c r="B61" s="70" t="s">
        <v>546</v>
      </c>
      <c r="C61" s="986"/>
      <c r="D61" s="842" t="s">
        <v>1989</v>
      </c>
      <c r="E61" s="65">
        <v>1</v>
      </c>
      <c r="F61" s="764">
        <v>0.6</v>
      </c>
      <c r="G61" s="71">
        <v>634624</v>
      </c>
      <c r="H61" s="1">
        <v>2</v>
      </c>
    </row>
    <row r="62" spans="1:8" x14ac:dyDescent="0.2">
      <c r="A62" s="150">
        <v>27</v>
      </c>
      <c r="B62" s="70" t="s">
        <v>547</v>
      </c>
      <c r="C62" s="986"/>
      <c r="D62" s="842" t="s">
        <v>1988</v>
      </c>
      <c r="E62" s="65">
        <v>1</v>
      </c>
      <c r="F62" s="764">
        <v>1</v>
      </c>
      <c r="G62" s="71">
        <v>1057706</v>
      </c>
      <c r="H62" s="1">
        <v>2</v>
      </c>
    </row>
    <row r="63" spans="1:8" x14ac:dyDescent="0.2">
      <c r="A63" s="150">
        <v>28</v>
      </c>
      <c r="B63" s="70" t="s">
        <v>548</v>
      </c>
      <c r="C63" s="986"/>
      <c r="D63" s="842" t="s">
        <v>1988</v>
      </c>
      <c r="E63" s="65">
        <v>1</v>
      </c>
      <c r="F63" s="764">
        <v>1</v>
      </c>
      <c r="G63" s="71">
        <v>1057706</v>
      </c>
      <c r="H63" s="1">
        <v>2</v>
      </c>
    </row>
    <row r="64" spans="1:8" x14ac:dyDescent="0.2">
      <c r="A64" s="150">
        <v>29</v>
      </c>
      <c r="B64" s="70" t="s">
        <v>549</v>
      </c>
      <c r="C64" s="986"/>
      <c r="D64" s="842" t="s">
        <v>1989</v>
      </c>
      <c r="E64" s="65">
        <v>1</v>
      </c>
      <c r="F64" s="764">
        <v>0.6</v>
      </c>
      <c r="G64" s="71">
        <v>634624</v>
      </c>
      <c r="H64" s="1">
        <v>2</v>
      </c>
    </row>
    <row r="65" spans="1:8" x14ac:dyDescent="0.2">
      <c r="A65" s="150">
        <v>30</v>
      </c>
      <c r="B65" s="70" t="s">
        <v>550</v>
      </c>
      <c r="C65" s="986" t="s">
        <v>1961</v>
      </c>
      <c r="D65" s="842" t="s">
        <v>1989</v>
      </c>
      <c r="E65" s="65">
        <v>1</v>
      </c>
      <c r="F65" s="764">
        <v>0.75</v>
      </c>
      <c r="G65" s="71">
        <v>1256717</v>
      </c>
      <c r="H65" s="1">
        <v>3</v>
      </c>
    </row>
    <row r="66" spans="1:8" x14ac:dyDescent="0.2">
      <c r="A66" s="150">
        <v>31</v>
      </c>
      <c r="B66" s="70" t="s">
        <v>551</v>
      </c>
      <c r="C66" s="986"/>
      <c r="D66" s="842" t="s">
        <v>1989</v>
      </c>
      <c r="E66" s="65">
        <v>1</v>
      </c>
      <c r="F66" s="764">
        <v>0.75</v>
      </c>
      <c r="G66" s="71">
        <v>1256717</v>
      </c>
      <c r="H66" s="1">
        <v>3</v>
      </c>
    </row>
    <row r="67" spans="1:8" ht="25.5" x14ac:dyDescent="0.2">
      <c r="A67" s="150">
        <v>32</v>
      </c>
      <c r="B67" s="70" t="s">
        <v>552</v>
      </c>
      <c r="C67" s="764" t="s">
        <v>1962</v>
      </c>
      <c r="D67" s="842" t="s">
        <v>1989</v>
      </c>
      <c r="E67" s="65">
        <v>1</v>
      </c>
      <c r="F67" s="764">
        <v>0.7</v>
      </c>
      <c r="G67" s="71">
        <v>1317116</v>
      </c>
      <c r="H67" s="1">
        <v>4</v>
      </c>
    </row>
    <row r="68" spans="1:8" x14ac:dyDescent="0.2">
      <c r="A68" s="838"/>
      <c r="B68" s="839" t="s">
        <v>553</v>
      </c>
      <c r="C68" s="843"/>
      <c r="D68" s="844"/>
      <c r="E68" s="840"/>
      <c r="F68" s="840"/>
      <c r="G68" s="841">
        <v>14913664</v>
      </c>
    </row>
    <row r="69" spans="1:8" x14ac:dyDescent="0.2">
      <c r="A69" s="149">
        <v>1</v>
      </c>
      <c r="B69" s="72" t="s">
        <v>554</v>
      </c>
      <c r="C69" s="986" t="s">
        <v>1959</v>
      </c>
      <c r="D69" s="842" t="s">
        <v>1989</v>
      </c>
      <c r="E69" s="65">
        <v>0.5</v>
      </c>
      <c r="F69" s="73">
        <v>0.6</v>
      </c>
      <c r="G69" s="74">
        <v>317312</v>
      </c>
      <c r="H69" s="1">
        <v>1</v>
      </c>
    </row>
    <row r="70" spans="1:8" x14ac:dyDescent="0.2">
      <c r="A70" s="149">
        <v>2</v>
      </c>
      <c r="B70" s="72" t="s">
        <v>555</v>
      </c>
      <c r="C70" s="986"/>
      <c r="D70" s="842" t="s">
        <v>1989</v>
      </c>
      <c r="E70" s="65">
        <v>0.5</v>
      </c>
      <c r="F70" s="73">
        <v>0.6</v>
      </c>
      <c r="G70" s="74">
        <v>317312</v>
      </c>
      <c r="H70" s="1">
        <v>1</v>
      </c>
    </row>
    <row r="71" spans="1:8" x14ac:dyDescent="0.2">
      <c r="A71" s="149">
        <v>3</v>
      </c>
      <c r="B71" s="72" t="s">
        <v>556</v>
      </c>
      <c r="C71" s="986"/>
      <c r="D71" s="842" t="s">
        <v>1989</v>
      </c>
      <c r="E71" s="65">
        <v>0.5</v>
      </c>
      <c r="F71" s="73">
        <v>0.6</v>
      </c>
      <c r="G71" s="74">
        <v>317312</v>
      </c>
      <c r="H71" s="1">
        <v>1</v>
      </c>
    </row>
    <row r="72" spans="1:8" x14ac:dyDescent="0.2">
      <c r="A72" s="149">
        <v>4</v>
      </c>
      <c r="B72" s="72" t="s">
        <v>557</v>
      </c>
      <c r="C72" s="986"/>
      <c r="D72" s="842" t="s">
        <v>1989</v>
      </c>
      <c r="E72" s="65">
        <v>0.5</v>
      </c>
      <c r="F72" s="73">
        <v>0.6</v>
      </c>
      <c r="G72" s="74">
        <v>317312</v>
      </c>
      <c r="H72" s="1">
        <v>1</v>
      </c>
    </row>
    <row r="73" spans="1:8" x14ac:dyDescent="0.2">
      <c r="A73" s="149">
        <v>5</v>
      </c>
      <c r="B73" s="72" t="s">
        <v>558</v>
      </c>
      <c r="C73" s="986"/>
      <c r="D73" s="842" t="s">
        <v>1989</v>
      </c>
      <c r="E73" s="65">
        <v>0.5</v>
      </c>
      <c r="F73" s="73">
        <v>0.6</v>
      </c>
      <c r="G73" s="74">
        <v>317312</v>
      </c>
      <c r="H73" s="1">
        <v>1</v>
      </c>
    </row>
    <row r="74" spans="1:8" x14ac:dyDescent="0.2">
      <c r="A74" s="149">
        <v>6</v>
      </c>
      <c r="B74" s="72" t="s">
        <v>559</v>
      </c>
      <c r="C74" s="986"/>
      <c r="D74" s="842" t="s">
        <v>1989</v>
      </c>
      <c r="E74" s="65">
        <v>0.5</v>
      </c>
      <c r="F74" s="73">
        <v>0.6</v>
      </c>
      <c r="G74" s="74">
        <v>317312</v>
      </c>
      <c r="H74" s="1">
        <v>1</v>
      </c>
    </row>
    <row r="75" spans="1:8" x14ac:dyDescent="0.2">
      <c r="A75" s="149">
        <v>7</v>
      </c>
      <c r="B75" s="72" t="s">
        <v>560</v>
      </c>
      <c r="C75" s="986"/>
      <c r="D75" s="842" t="s">
        <v>1989</v>
      </c>
      <c r="E75" s="65">
        <v>0.5</v>
      </c>
      <c r="F75" s="73">
        <v>0.6</v>
      </c>
      <c r="G75" s="74">
        <v>317312</v>
      </c>
      <c r="H75" s="1">
        <v>1</v>
      </c>
    </row>
    <row r="76" spans="1:8" x14ac:dyDescent="0.2">
      <c r="A76" s="149">
        <v>8</v>
      </c>
      <c r="B76" s="72" t="s">
        <v>561</v>
      </c>
      <c r="C76" s="986" t="s">
        <v>1960</v>
      </c>
      <c r="D76" s="842" t="s">
        <v>1989</v>
      </c>
      <c r="E76" s="65">
        <v>1</v>
      </c>
      <c r="F76" s="73">
        <v>0.6</v>
      </c>
      <c r="G76" s="74">
        <v>634624</v>
      </c>
      <c r="H76" s="1">
        <v>2</v>
      </c>
    </row>
    <row r="77" spans="1:8" x14ac:dyDescent="0.2">
      <c r="A77" s="149">
        <v>9</v>
      </c>
      <c r="B77" s="72" t="s">
        <v>562</v>
      </c>
      <c r="C77" s="986"/>
      <c r="D77" s="842" t="s">
        <v>1989</v>
      </c>
      <c r="E77" s="65">
        <v>1</v>
      </c>
      <c r="F77" s="73">
        <v>0.6</v>
      </c>
      <c r="G77" s="74">
        <v>634624</v>
      </c>
      <c r="H77" s="1">
        <v>2</v>
      </c>
    </row>
    <row r="78" spans="1:8" x14ac:dyDescent="0.2">
      <c r="A78" s="149">
        <v>10</v>
      </c>
      <c r="B78" s="72" t="s">
        <v>563</v>
      </c>
      <c r="C78" s="986"/>
      <c r="D78" s="842" t="s">
        <v>1989</v>
      </c>
      <c r="E78" s="65">
        <v>1</v>
      </c>
      <c r="F78" s="73">
        <v>0.6</v>
      </c>
      <c r="G78" s="74">
        <v>634624</v>
      </c>
      <c r="H78" s="1">
        <v>2</v>
      </c>
    </row>
    <row r="79" spans="1:8" x14ac:dyDescent="0.2">
      <c r="A79" s="149">
        <v>11</v>
      </c>
      <c r="B79" s="72" t="s">
        <v>564</v>
      </c>
      <c r="C79" s="986"/>
      <c r="D79" s="842" t="s">
        <v>1989</v>
      </c>
      <c r="E79" s="65">
        <v>1</v>
      </c>
      <c r="F79" s="73">
        <v>0.6</v>
      </c>
      <c r="G79" s="74">
        <v>634624</v>
      </c>
      <c r="H79" s="1">
        <v>2</v>
      </c>
    </row>
    <row r="80" spans="1:8" x14ac:dyDescent="0.2">
      <c r="A80" s="149">
        <v>12</v>
      </c>
      <c r="B80" s="72" t="s">
        <v>565</v>
      </c>
      <c r="C80" s="986"/>
      <c r="D80" s="842" t="s">
        <v>1989</v>
      </c>
      <c r="E80" s="65">
        <v>1</v>
      </c>
      <c r="F80" s="73">
        <v>0.6</v>
      </c>
      <c r="G80" s="74">
        <v>634624</v>
      </c>
      <c r="H80" s="1">
        <v>2</v>
      </c>
    </row>
    <row r="81" spans="1:8" x14ac:dyDescent="0.2">
      <c r="A81" s="149">
        <v>13</v>
      </c>
      <c r="B81" s="72" t="s">
        <v>566</v>
      </c>
      <c r="C81" s="986"/>
      <c r="D81" s="842" t="s">
        <v>1989</v>
      </c>
      <c r="E81" s="65">
        <v>1</v>
      </c>
      <c r="F81" s="73">
        <v>0.6</v>
      </c>
      <c r="G81" s="74">
        <v>634624</v>
      </c>
      <c r="H81" s="1">
        <v>2</v>
      </c>
    </row>
    <row r="82" spans="1:8" x14ac:dyDescent="0.2">
      <c r="A82" s="149">
        <v>14</v>
      </c>
      <c r="B82" s="72" t="s">
        <v>567</v>
      </c>
      <c r="C82" s="986"/>
      <c r="D82" s="842" t="s">
        <v>1989</v>
      </c>
      <c r="E82" s="65">
        <v>1</v>
      </c>
      <c r="F82" s="73">
        <v>0.6</v>
      </c>
      <c r="G82" s="74">
        <v>634624</v>
      </c>
      <c r="H82" s="1">
        <v>2</v>
      </c>
    </row>
    <row r="83" spans="1:8" x14ac:dyDescent="0.2">
      <c r="A83" s="149">
        <v>15</v>
      </c>
      <c r="B83" s="72" t="s">
        <v>568</v>
      </c>
      <c r="C83" s="986"/>
      <c r="D83" s="842" t="s">
        <v>1989</v>
      </c>
      <c r="E83" s="65">
        <v>1</v>
      </c>
      <c r="F83" s="73">
        <v>0.6</v>
      </c>
      <c r="G83" s="74">
        <v>634624</v>
      </c>
      <c r="H83" s="1">
        <v>2</v>
      </c>
    </row>
    <row r="84" spans="1:8" x14ac:dyDescent="0.2">
      <c r="A84" s="149">
        <v>16</v>
      </c>
      <c r="B84" s="72" t="s">
        <v>569</v>
      </c>
      <c r="C84" s="986"/>
      <c r="D84" s="842" t="s">
        <v>1989</v>
      </c>
      <c r="E84" s="65">
        <v>1</v>
      </c>
      <c r="F84" s="73">
        <v>0.6</v>
      </c>
      <c r="G84" s="74">
        <v>634624</v>
      </c>
      <c r="H84" s="1">
        <v>2</v>
      </c>
    </row>
    <row r="85" spans="1:8" x14ac:dyDescent="0.2">
      <c r="A85" s="149">
        <v>17</v>
      </c>
      <c r="B85" s="72" t="s">
        <v>570</v>
      </c>
      <c r="C85" s="986"/>
      <c r="D85" s="842" t="s">
        <v>1989</v>
      </c>
      <c r="E85" s="65">
        <v>1</v>
      </c>
      <c r="F85" s="73">
        <v>0.6</v>
      </c>
      <c r="G85" s="74">
        <v>634624</v>
      </c>
      <c r="H85" s="1">
        <v>2</v>
      </c>
    </row>
    <row r="86" spans="1:8" x14ac:dyDescent="0.2">
      <c r="A86" s="149">
        <v>18</v>
      </c>
      <c r="B86" s="72" t="s">
        <v>571</v>
      </c>
      <c r="C86" s="986"/>
      <c r="D86" s="842" t="s">
        <v>1989</v>
      </c>
      <c r="E86" s="65">
        <v>1</v>
      </c>
      <c r="F86" s="73">
        <v>0.6</v>
      </c>
      <c r="G86" s="74">
        <v>634624</v>
      </c>
      <c r="H86" s="1">
        <v>2</v>
      </c>
    </row>
    <row r="87" spans="1:8" x14ac:dyDescent="0.2">
      <c r="A87" s="149">
        <v>19</v>
      </c>
      <c r="B87" s="72" t="s">
        <v>572</v>
      </c>
      <c r="C87" s="986"/>
      <c r="D87" s="842" t="s">
        <v>1989</v>
      </c>
      <c r="E87" s="65">
        <v>1</v>
      </c>
      <c r="F87" s="73">
        <v>0.6</v>
      </c>
      <c r="G87" s="74">
        <v>634624</v>
      </c>
      <c r="H87" s="1">
        <v>2</v>
      </c>
    </row>
    <row r="88" spans="1:8" x14ac:dyDescent="0.2">
      <c r="A88" s="149">
        <v>20</v>
      </c>
      <c r="B88" s="72" t="s">
        <v>573</v>
      </c>
      <c r="C88" s="986"/>
      <c r="D88" s="842" t="s">
        <v>1989</v>
      </c>
      <c r="E88" s="65">
        <v>1</v>
      </c>
      <c r="F88" s="73">
        <v>0.6</v>
      </c>
      <c r="G88" s="74">
        <v>634624</v>
      </c>
      <c r="H88" s="1">
        <v>2</v>
      </c>
    </row>
    <row r="89" spans="1:8" x14ac:dyDescent="0.2">
      <c r="A89" s="149">
        <v>21</v>
      </c>
      <c r="B89" s="72" t="s">
        <v>574</v>
      </c>
      <c r="C89" s="986"/>
      <c r="D89" s="842" t="s">
        <v>1989</v>
      </c>
      <c r="E89" s="65">
        <v>1</v>
      </c>
      <c r="F89" s="73">
        <v>0.6</v>
      </c>
      <c r="G89" s="74">
        <v>634624</v>
      </c>
      <c r="H89" s="1">
        <v>2</v>
      </c>
    </row>
    <row r="90" spans="1:8" x14ac:dyDescent="0.2">
      <c r="A90" s="149">
        <v>22</v>
      </c>
      <c r="B90" s="72" t="s">
        <v>575</v>
      </c>
      <c r="C90" s="986"/>
      <c r="D90" s="842" t="s">
        <v>1989</v>
      </c>
      <c r="E90" s="65">
        <v>1</v>
      </c>
      <c r="F90" s="73">
        <v>0.6</v>
      </c>
      <c r="G90" s="74">
        <v>634624</v>
      </c>
      <c r="H90" s="1">
        <v>2</v>
      </c>
    </row>
    <row r="91" spans="1:8" x14ac:dyDescent="0.2">
      <c r="A91" s="149">
        <v>23</v>
      </c>
      <c r="B91" s="72" t="s">
        <v>576</v>
      </c>
      <c r="C91" s="986"/>
      <c r="D91" s="842" t="s">
        <v>1989</v>
      </c>
      <c r="E91" s="65">
        <v>1</v>
      </c>
      <c r="F91" s="73">
        <v>0.6</v>
      </c>
      <c r="G91" s="74">
        <v>634624</v>
      </c>
      <c r="H91" s="1">
        <v>2</v>
      </c>
    </row>
    <row r="92" spans="1:8" x14ac:dyDescent="0.2">
      <c r="A92" s="149">
        <v>24</v>
      </c>
      <c r="B92" s="72" t="s">
        <v>577</v>
      </c>
      <c r="C92" s="986"/>
      <c r="D92" s="842" t="s">
        <v>1989</v>
      </c>
      <c r="E92" s="65">
        <v>1</v>
      </c>
      <c r="F92" s="73">
        <v>0.6</v>
      </c>
      <c r="G92" s="74">
        <v>634624</v>
      </c>
      <c r="H92" s="1">
        <v>2</v>
      </c>
    </row>
    <row r="93" spans="1:8" x14ac:dyDescent="0.2">
      <c r="A93" s="149">
        <v>25</v>
      </c>
      <c r="B93" s="72" t="s">
        <v>578</v>
      </c>
      <c r="C93" s="986"/>
      <c r="D93" s="842" t="s">
        <v>1989</v>
      </c>
      <c r="E93" s="65">
        <v>1</v>
      </c>
      <c r="F93" s="73">
        <v>0.6</v>
      </c>
      <c r="G93" s="74">
        <v>634624</v>
      </c>
      <c r="H93" s="1">
        <v>2</v>
      </c>
    </row>
    <row r="94" spans="1:8" x14ac:dyDescent="0.2">
      <c r="A94" s="149">
        <v>26</v>
      </c>
      <c r="B94" s="72" t="s">
        <v>579</v>
      </c>
      <c r="C94" s="986"/>
      <c r="D94" s="842" t="s">
        <v>1989</v>
      </c>
      <c r="E94" s="65">
        <v>1</v>
      </c>
      <c r="F94" s="73">
        <v>0.6</v>
      </c>
      <c r="G94" s="74">
        <v>634624</v>
      </c>
      <c r="H94" s="1">
        <v>2</v>
      </c>
    </row>
    <row r="95" spans="1:8" x14ac:dyDescent="0.2">
      <c r="A95" s="149">
        <v>27</v>
      </c>
      <c r="B95" s="72" t="s">
        <v>580</v>
      </c>
      <c r="C95" s="986"/>
      <c r="D95" s="842" t="s">
        <v>1989</v>
      </c>
      <c r="E95" s="65">
        <v>1</v>
      </c>
      <c r="F95" s="73">
        <v>0.6</v>
      </c>
      <c r="G95" s="74">
        <v>634624</v>
      </c>
      <c r="H95" s="1">
        <v>2</v>
      </c>
    </row>
    <row r="96" spans="1:8" x14ac:dyDescent="0.2">
      <c r="A96" s="838"/>
      <c r="B96" s="839" t="s">
        <v>581</v>
      </c>
      <c r="C96" s="843"/>
      <c r="D96" s="844"/>
      <c r="E96" s="840"/>
      <c r="F96" s="840"/>
      <c r="G96" s="841">
        <v>17651167</v>
      </c>
    </row>
    <row r="97" spans="1:8" x14ac:dyDescent="0.2">
      <c r="A97" s="149">
        <v>1</v>
      </c>
      <c r="B97" s="64" t="s">
        <v>582</v>
      </c>
      <c r="C97" s="984" t="s">
        <v>1959</v>
      </c>
      <c r="D97" s="842" t="s">
        <v>1989</v>
      </c>
      <c r="E97" s="65">
        <v>0.5</v>
      </c>
      <c r="F97" s="65">
        <v>0.6</v>
      </c>
      <c r="G97" s="66">
        <v>317312</v>
      </c>
      <c r="H97" s="1">
        <v>1</v>
      </c>
    </row>
    <row r="98" spans="1:8" x14ac:dyDescent="0.2">
      <c r="A98" s="149">
        <v>2</v>
      </c>
      <c r="B98" s="64" t="s">
        <v>583</v>
      </c>
      <c r="C98" s="984"/>
      <c r="D98" s="842" t="s">
        <v>1989</v>
      </c>
      <c r="E98" s="65">
        <v>0.5</v>
      </c>
      <c r="F98" s="65">
        <v>0.6</v>
      </c>
      <c r="G98" s="66">
        <v>317312</v>
      </c>
      <c r="H98" s="1">
        <v>1</v>
      </c>
    </row>
    <row r="99" spans="1:8" x14ac:dyDescent="0.2">
      <c r="A99" s="149">
        <v>3</v>
      </c>
      <c r="B99" s="64" t="s">
        <v>584</v>
      </c>
      <c r="C99" s="984"/>
      <c r="D99" s="842" t="s">
        <v>1989</v>
      </c>
      <c r="E99" s="65">
        <v>0.5</v>
      </c>
      <c r="F99" s="65">
        <v>0.6</v>
      </c>
      <c r="G99" s="66">
        <v>317312</v>
      </c>
      <c r="H99" s="1">
        <v>1</v>
      </c>
    </row>
    <row r="100" spans="1:8" x14ac:dyDescent="0.2">
      <c r="A100" s="149">
        <v>4</v>
      </c>
      <c r="B100" s="64" t="s">
        <v>585</v>
      </c>
      <c r="C100" s="984" t="s">
        <v>1960</v>
      </c>
      <c r="D100" s="842" t="s">
        <v>1989</v>
      </c>
      <c r="E100" s="65">
        <v>1</v>
      </c>
      <c r="F100" s="65">
        <v>0.6</v>
      </c>
      <c r="G100" s="66">
        <v>634624</v>
      </c>
      <c r="H100" s="1">
        <v>2</v>
      </c>
    </row>
    <row r="101" spans="1:8" x14ac:dyDescent="0.2">
      <c r="A101" s="149">
        <v>5</v>
      </c>
      <c r="B101" s="64" t="s">
        <v>586</v>
      </c>
      <c r="C101" s="984"/>
      <c r="D101" s="842" t="s">
        <v>1989</v>
      </c>
      <c r="E101" s="65">
        <v>1</v>
      </c>
      <c r="F101" s="65">
        <v>0.6</v>
      </c>
      <c r="G101" s="66">
        <v>634624</v>
      </c>
      <c r="H101" s="1">
        <v>2</v>
      </c>
    </row>
    <row r="102" spans="1:8" x14ac:dyDescent="0.2">
      <c r="A102" s="149">
        <v>6</v>
      </c>
      <c r="B102" s="64" t="s">
        <v>587</v>
      </c>
      <c r="C102" s="984"/>
      <c r="D102" s="842" t="s">
        <v>1989</v>
      </c>
      <c r="E102" s="65">
        <v>1</v>
      </c>
      <c r="F102" s="65">
        <v>0.6</v>
      </c>
      <c r="G102" s="66">
        <v>634624</v>
      </c>
      <c r="H102" s="1">
        <v>2</v>
      </c>
    </row>
    <row r="103" spans="1:8" x14ac:dyDescent="0.2">
      <c r="A103" s="149">
        <v>7</v>
      </c>
      <c r="B103" s="64" t="s">
        <v>588</v>
      </c>
      <c r="C103" s="984"/>
      <c r="D103" s="842" t="s">
        <v>1989</v>
      </c>
      <c r="E103" s="65">
        <v>1</v>
      </c>
      <c r="F103" s="65">
        <v>0.6</v>
      </c>
      <c r="G103" s="66">
        <v>634624</v>
      </c>
      <c r="H103" s="1">
        <v>2</v>
      </c>
    </row>
    <row r="104" spans="1:8" x14ac:dyDescent="0.2">
      <c r="A104" s="149">
        <v>8</v>
      </c>
      <c r="B104" s="64" t="s">
        <v>589</v>
      </c>
      <c r="C104" s="984"/>
      <c r="D104" s="842" t="s">
        <v>1989</v>
      </c>
      <c r="E104" s="65">
        <v>1</v>
      </c>
      <c r="F104" s="65">
        <v>0.6</v>
      </c>
      <c r="G104" s="66">
        <v>634624</v>
      </c>
      <c r="H104" s="1">
        <v>2</v>
      </c>
    </row>
    <row r="105" spans="1:8" x14ac:dyDescent="0.2">
      <c r="A105" s="149">
        <v>9</v>
      </c>
      <c r="B105" s="64" t="s">
        <v>590</v>
      </c>
      <c r="C105" s="984"/>
      <c r="D105" s="842" t="s">
        <v>1989</v>
      </c>
      <c r="E105" s="65">
        <v>1</v>
      </c>
      <c r="F105" s="65">
        <v>0.6</v>
      </c>
      <c r="G105" s="66">
        <v>634624</v>
      </c>
      <c r="H105" s="1">
        <v>2</v>
      </c>
    </row>
    <row r="106" spans="1:8" x14ac:dyDescent="0.2">
      <c r="A106" s="149">
        <v>10</v>
      </c>
      <c r="B106" s="64" t="s">
        <v>591</v>
      </c>
      <c r="C106" s="984"/>
      <c r="D106" s="842" t="s">
        <v>1988</v>
      </c>
      <c r="E106" s="65">
        <v>1</v>
      </c>
      <c r="F106" s="65">
        <v>1</v>
      </c>
      <c r="G106" s="66">
        <v>1057706</v>
      </c>
      <c r="H106" s="1">
        <v>2</v>
      </c>
    </row>
    <row r="107" spans="1:8" x14ac:dyDescent="0.2">
      <c r="A107" s="149">
        <v>11</v>
      </c>
      <c r="B107" s="64" t="s">
        <v>592</v>
      </c>
      <c r="C107" s="984"/>
      <c r="D107" s="842" t="s">
        <v>1989</v>
      </c>
      <c r="E107" s="65">
        <v>1</v>
      </c>
      <c r="F107" s="65">
        <v>0.6</v>
      </c>
      <c r="G107" s="66">
        <v>634624</v>
      </c>
      <c r="H107" s="1">
        <v>2</v>
      </c>
    </row>
    <row r="108" spans="1:8" x14ac:dyDescent="0.2">
      <c r="A108" s="149">
        <v>12</v>
      </c>
      <c r="B108" s="64" t="s">
        <v>593</v>
      </c>
      <c r="C108" s="984"/>
      <c r="D108" s="842" t="s">
        <v>1989</v>
      </c>
      <c r="E108" s="65">
        <v>1</v>
      </c>
      <c r="F108" s="65">
        <v>0.6</v>
      </c>
      <c r="G108" s="66">
        <v>634624</v>
      </c>
      <c r="H108" s="1">
        <v>2</v>
      </c>
    </row>
    <row r="109" spans="1:8" x14ac:dyDescent="0.2">
      <c r="A109" s="149">
        <v>13</v>
      </c>
      <c r="B109" s="64" t="s">
        <v>594</v>
      </c>
      <c r="C109" s="984"/>
      <c r="D109" s="842" t="s">
        <v>1989</v>
      </c>
      <c r="E109" s="65">
        <v>1</v>
      </c>
      <c r="F109" s="65">
        <v>0.6</v>
      </c>
      <c r="G109" s="66">
        <v>634624</v>
      </c>
      <c r="H109" s="1">
        <v>2</v>
      </c>
    </row>
    <row r="110" spans="1:8" x14ac:dyDescent="0.2">
      <c r="A110" s="149">
        <v>14</v>
      </c>
      <c r="B110" s="64" t="s">
        <v>595</v>
      </c>
      <c r="C110" s="984"/>
      <c r="D110" s="842" t="s">
        <v>1989</v>
      </c>
      <c r="E110" s="65">
        <v>1</v>
      </c>
      <c r="F110" s="65">
        <v>0.6</v>
      </c>
      <c r="G110" s="66">
        <v>634624</v>
      </c>
      <c r="H110" s="1">
        <v>2</v>
      </c>
    </row>
    <row r="111" spans="1:8" x14ac:dyDescent="0.2">
      <c r="A111" s="149">
        <v>15</v>
      </c>
      <c r="B111" s="75" t="s">
        <v>596</v>
      </c>
      <c r="C111" s="984"/>
      <c r="D111" s="842" t="s">
        <v>1989</v>
      </c>
      <c r="E111" s="65">
        <v>1</v>
      </c>
      <c r="F111" s="65">
        <v>0.6</v>
      </c>
      <c r="G111" s="66">
        <v>634624</v>
      </c>
      <c r="H111" s="1">
        <v>2</v>
      </c>
    </row>
    <row r="112" spans="1:8" x14ac:dyDescent="0.2">
      <c r="A112" s="149">
        <v>16</v>
      </c>
      <c r="B112" s="64" t="s">
        <v>597</v>
      </c>
      <c r="C112" s="984"/>
      <c r="D112" s="842" t="s">
        <v>1989</v>
      </c>
      <c r="E112" s="65">
        <v>1</v>
      </c>
      <c r="F112" s="65">
        <v>0.6</v>
      </c>
      <c r="G112" s="66">
        <v>634624</v>
      </c>
      <c r="H112" s="1">
        <v>2</v>
      </c>
    </row>
    <row r="113" spans="1:8" x14ac:dyDescent="0.2">
      <c r="A113" s="149">
        <v>17</v>
      </c>
      <c r="B113" s="64" t="s">
        <v>598</v>
      </c>
      <c r="C113" s="984"/>
      <c r="D113" s="842" t="s">
        <v>1988</v>
      </c>
      <c r="E113" s="65">
        <v>1</v>
      </c>
      <c r="F113" s="65">
        <v>1</v>
      </c>
      <c r="G113" s="66">
        <v>1057706</v>
      </c>
      <c r="H113" s="1">
        <v>2</v>
      </c>
    </row>
    <row r="114" spans="1:8" x14ac:dyDescent="0.2">
      <c r="A114" s="149">
        <v>18</v>
      </c>
      <c r="B114" s="64" t="s">
        <v>599</v>
      </c>
      <c r="C114" s="984"/>
      <c r="D114" s="842" t="s">
        <v>1989</v>
      </c>
      <c r="E114" s="65">
        <v>1</v>
      </c>
      <c r="F114" s="65">
        <v>0.6</v>
      </c>
      <c r="G114" s="66">
        <v>634624</v>
      </c>
      <c r="H114" s="1">
        <v>2</v>
      </c>
    </row>
    <row r="115" spans="1:8" x14ac:dyDescent="0.2">
      <c r="A115" s="149">
        <v>19</v>
      </c>
      <c r="B115" s="64" t="s">
        <v>600</v>
      </c>
      <c r="C115" s="984"/>
      <c r="D115" s="842" t="s">
        <v>1988</v>
      </c>
      <c r="E115" s="65">
        <v>1</v>
      </c>
      <c r="F115" s="65">
        <v>1</v>
      </c>
      <c r="G115" s="66">
        <v>1057706</v>
      </c>
      <c r="H115" s="1">
        <v>2</v>
      </c>
    </row>
    <row r="116" spans="1:8" x14ac:dyDescent="0.2">
      <c r="A116" s="149">
        <v>20</v>
      </c>
      <c r="B116" s="64" t="s">
        <v>601</v>
      </c>
      <c r="C116" s="984"/>
      <c r="D116" s="842" t="s">
        <v>1988</v>
      </c>
      <c r="E116" s="65">
        <v>1</v>
      </c>
      <c r="F116" s="65">
        <v>1</v>
      </c>
      <c r="G116" s="66">
        <v>1057706</v>
      </c>
      <c r="H116" s="1">
        <v>2</v>
      </c>
    </row>
    <row r="117" spans="1:8" x14ac:dyDescent="0.2">
      <c r="A117" s="149">
        <v>21</v>
      </c>
      <c r="B117" s="64" t="s">
        <v>602</v>
      </c>
      <c r="C117" s="984"/>
      <c r="D117" s="842" t="s">
        <v>1988</v>
      </c>
      <c r="E117" s="65">
        <v>1</v>
      </c>
      <c r="F117" s="65">
        <v>1</v>
      </c>
      <c r="G117" s="66">
        <v>1057706</v>
      </c>
      <c r="H117" s="1">
        <v>2</v>
      </c>
    </row>
    <row r="118" spans="1:8" x14ac:dyDescent="0.2">
      <c r="A118" s="149">
        <v>22</v>
      </c>
      <c r="B118" s="64" t="s">
        <v>603</v>
      </c>
      <c r="C118" s="984"/>
      <c r="D118" s="842" t="s">
        <v>1989</v>
      </c>
      <c r="E118" s="65">
        <v>1</v>
      </c>
      <c r="F118" s="65">
        <v>0.6</v>
      </c>
      <c r="G118" s="66">
        <v>634624</v>
      </c>
      <c r="H118" s="1">
        <v>2</v>
      </c>
    </row>
    <row r="119" spans="1:8" x14ac:dyDescent="0.2">
      <c r="A119" s="149">
        <v>23</v>
      </c>
      <c r="B119" s="75" t="s">
        <v>604</v>
      </c>
      <c r="C119" s="984"/>
      <c r="D119" s="842" t="s">
        <v>1989</v>
      </c>
      <c r="E119" s="65">
        <v>1</v>
      </c>
      <c r="F119" s="65">
        <v>0.6</v>
      </c>
      <c r="G119" s="66">
        <v>634624</v>
      </c>
      <c r="H119" s="1">
        <v>2</v>
      </c>
    </row>
    <row r="120" spans="1:8" x14ac:dyDescent="0.2">
      <c r="A120" s="149">
        <v>24</v>
      </c>
      <c r="B120" s="64" t="s">
        <v>605</v>
      </c>
      <c r="C120" s="984"/>
      <c r="D120" s="842" t="s">
        <v>1989</v>
      </c>
      <c r="E120" s="65">
        <v>1</v>
      </c>
      <c r="F120" s="65">
        <v>0.6</v>
      </c>
      <c r="G120" s="66">
        <v>634624</v>
      </c>
      <c r="H120" s="1">
        <v>2</v>
      </c>
    </row>
    <row r="121" spans="1:8" x14ac:dyDescent="0.2">
      <c r="A121" s="149">
        <v>25</v>
      </c>
      <c r="B121" s="64" t="s">
        <v>606</v>
      </c>
      <c r="C121" s="763" t="s">
        <v>1961</v>
      </c>
      <c r="D121" s="842" t="s">
        <v>1989</v>
      </c>
      <c r="E121" s="65">
        <v>1</v>
      </c>
      <c r="F121" s="65">
        <v>0.75</v>
      </c>
      <c r="G121" s="66">
        <v>1256717</v>
      </c>
      <c r="H121" s="1">
        <v>3</v>
      </c>
    </row>
    <row r="122" spans="1:8" x14ac:dyDescent="0.2">
      <c r="A122" s="838"/>
      <c r="B122" s="839" t="s">
        <v>607</v>
      </c>
      <c r="C122" s="843"/>
      <c r="D122" s="844"/>
      <c r="E122" s="840"/>
      <c r="F122" s="840"/>
      <c r="G122" s="841">
        <v>2326954</v>
      </c>
    </row>
    <row r="123" spans="1:8" x14ac:dyDescent="0.2">
      <c r="A123" s="150">
        <v>1</v>
      </c>
      <c r="B123" s="76" t="s">
        <v>608</v>
      </c>
      <c r="C123" s="980" t="s">
        <v>1960</v>
      </c>
      <c r="D123" s="842" t="s">
        <v>1989</v>
      </c>
      <c r="E123" s="65">
        <v>1</v>
      </c>
      <c r="F123" s="77">
        <v>0.6</v>
      </c>
      <c r="G123" s="78">
        <v>634624</v>
      </c>
      <c r="H123" s="1">
        <v>2</v>
      </c>
    </row>
    <row r="124" spans="1:8" x14ac:dyDescent="0.2">
      <c r="A124" s="150">
        <v>2</v>
      </c>
      <c r="B124" s="76" t="s">
        <v>609</v>
      </c>
      <c r="C124" s="980"/>
      <c r="D124" s="842" t="s">
        <v>1989</v>
      </c>
      <c r="E124" s="65">
        <v>1</v>
      </c>
      <c r="F124" s="77">
        <v>0.6</v>
      </c>
      <c r="G124" s="78">
        <v>634624</v>
      </c>
      <c r="H124" s="1">
        <v>2</v>
      </c>
    </row>
    <row r="125" spans="1:8" x14ac:dyDescent="0.2">
      <c r="A125" s="150">
        <v>3</v>
      </c>
      <c r="B125" s="76" t="s">
        <v>610</v>
      </c>
      <c r="C125" s="980"/>
      <c r="D125" s="842" t="s">
        <v>1988</v>
      </c>
      <c r="E125" s="65">
        <v>1</v>
      </c>
      <c r="F125" s="77">
        <v>1</v>
      </c>
      <c r="G125" s="78">
        <v>1057706</v>
      </c>
      <c r="H125" s="1">
        <v>2</v>
      </c>
    </row>
    <row r="126" spans="1:8" x14ac:dyDescent="0.2">
      <c r="A126" s="838"/>
      <c r="B126" s="839" t="s">
        <v>611</v>
      </c>
      <c r="C126" s="843"/>
      <c r="D126" s="844"/>
      <c r="E126" s="840"/>
      <c r="F126" s="840"/>
      <c r="G126" s="841">
        <v>4680892</v>
      </c>
    </row>
    <row r="127" spans="1:8" x14ac:dyDescent="0.2">
      <c r="A127" s="150">
        <v>1</v>
      </c>
      <c r="B127" s="76" t="s">
        <v>612</v>
      </c>
      <c r="C127" s="980" t="s">
        <v>1960</v>
      </c>
      <c r="D127" s="842" t="s">
        <v>1989</v>
      </c>
      <c r="E127" s="65">
        <v>1</v>
      </c>
      <c r="F127" s="77">
        <v>0.6</v>
      </c>
      <c r="G127" s="78">
        <v>634624</v>
      </c>
      <c r="H127" s="1">
        <v>1</v>
      </c>
    </row>
    <row r="128" spans="1:8" x14ac:dyDescent="0.2">
      <c r="A128" s="150">
        <v>2</v>
      </c>
      <c r="B128" s="76" t="s">
        <v>613</v>
      </c>
      <c r="C128" s="980"/>
      <c r="D128" s="842" t="s">
        <v>1989</v>
      </c>
      <c r="E128" s="65">
        <v>1</v>
      </c>
      <c r="F128" s="77">
        <v>0.6</v>
      </c>
      <c r="G128" s="78">
        <v>634624</v>
      </c>
      <c r="H128" s="1">
        <v>1</v>
      </c>
    </row>
    <row r="129" spans="1:8" x14ac:dyDescent="0.2">
      <c r="A129" s="150">
        <v>3</v>
      </c>
      <c r="B129" s="76" t="s">
        <v>614</v>
      </c>
      <c r="C129" s="980" t="s">
        <v>1961</v>
      </c>
      <c r="D129" s="842" t="s">
        <v>1989</v>
      </c>
      <c r="E129" s="65">
        <v>1</v>
      </c>
      <c r="F129" s="77">
        <v>0.75</v>
      </c>
      <c r="G129" s="78">
        <v>1256717</v>
      </c>
      <c r="H129" s="1">
        <v>2</v>
      </c>
    </row>
    <row r="130" spans="1:8" x14ac:dyDescent="0.2">
      <c r="A130" s="150">
        <v>4</v>
      </c>
      <c r="B130" s="76" t="s">
        <v>615</v>
      </c>
      <c r="C130" s="980"/>
      <c r="D130" s="842" t="s">
        <v>1989</v>
      </c>
      <c r="E130" s="65">
        <v>1</v>
      </c>
      <c r="F130" s="77">
        <v>0.5</v>
      </c>
      <c r="G130" s="78">
        <v>837811</v>
      </c>
      <c r="H130" s="1">
        <v>2</v>
      </c>
    </row>
    <row r="131" spans="1:8" x14ac:dyDescent="0.2">
      <c r="A131" s="150">
        <v>5</v>
      </c>
      <c r="B131" s="76" t="s">
        <v>616</v>
      </c>
      <c r="C131" s="759" t="s">
        <v>1962</v>
      </c>
      <c r="D131" s="842" t="s">
        <v>1989</v>
      </c>
      <c r="E131" s="65">
        <v>1</v>
      </c>
      <c r="F131" s="77">
        <v>0.7</v>
      </c>
      <c r="G131" s="78">
        <v>1317116</v>
      </c>
      <c r="H131" s="1">
        <v>3</v>
      </c>
    </row>
    <row r="132" spans="1:8" x14ac:dyDescent="0.2">
      <c r="A132" s="838"/>
      <c r="B132" s="839" t="s">
        <v>617</v>
      </c>
      <c r="C132" s="843"/>
      <c r="D132" s="844"/>
      <c r="E132" s="840"/>
      <c r="F132" s="840"/>
      <c r="G132" s="841">
        <v>1057706</v>
      </c>
    </row>
    <row r="133" spans="1:8" x14ac:dyDescent="0.2">
      <c r="A133" s="150">
        <v>1</v>
      </c>
      <c r="B133" s="76" t="s">
        <v>618</v>
      </c>
      <c r="C133" s="759" t="s">
        <v>1960</v>
      </c>
      <c r="D133" s="842" t="s">
        <v>1988</v>
      </c>
      <c r="E133" s="65">
        <v>1</v>
      </c>
      <c r="F133" s="77">
        <v>1</v>
      </c>
      <c r="G133" s="78">
        <v>1057706</v>
      </c>
    </row>
    <row r="134" spans="1:8" x14ac:dyDescent="0.2">
      <c r="A134" s="838"/>
      <c r="B134" s="839" t="s">
        <v>619</v>
      </c>
      <c r="C134" s="843"/>
      <c r="D134" s="844"/>
      <c r="E134" s="840"/>
      <c r="F134" s="840"/>
      <c r="G134" s="841">
        <v>1057706</v>
      </c>
      <c r="H134" s="1">
        <v>2</v>
      </c>
    </row>
    <row r="135" spans="1:8" x14ac:dyDescent="0.2">
      <c r="A135" s="150">
        <v>1</v>
      </c>
      <c r="B135" s="76" t="s">
        <v>620</v>
      </c>
      <c r="C135" s="759" t="s">
        <v>1960</v>
      </c>
      <c r="D135" s="842" t="s">
        <v>1988</v>
      </c>
      <c r="E135" s="65">
        <v>1</v>
      </c>
      <c r="F135" s="77">
        <v>1</v>
      </c>
      <c r="G135" s="78">
        <v>1057706</v>
      </c>
      <c r="H135" s="1">
        <v>2</v>
      </c>
    </row>
    <row r="136" spans="1:8" x14ac:dyDescent="0.2">
      <c r="A136" s="838"/>
      <c r="B136" s="839" t="s">
        <v>621</v>
      </c>
      <c r="C136" s="843"/>
      <c r="D136" s="844"/>
      <c r="E136" s="840"/>
      <c r="F136" s="840"/>
      <c r="G136" s="841">
        <v>3998400</v>
      </c>
    </row>
    <row r="137" spans="1:8" x14ac:dyDescent="0.2">
      <c r="A137" s="150">
        <v>1</v>
      </c>
      <c r="B137" s="76" t="s">
        <v>622</v>
      </c>
      <c r="C137" s="980" t="s">
        <v>1960</v>
      </c>
      <c r="D137" s="842" t="s">
        <v>1989</v>
      </c>
      <c r="E137" s="65">
        <v>1</v>
      </c>
      <c r="F137" s="77">
        <v>0.6</v>
      </c>
      <c r="G137" s="78">
        <v>634624</v>
      </c>
      <c r="H137" s="1">
        <v>2</v>
      </c>
    </row>
    <row r="138" spans="1:8" x14ac:dyDescent="0.2">
      <c r="A138" s="150">
        <v>2</v>
      </c>
      <c r="B138" s="76" t="s">
        <v>623</v>
      </c>
      <c r="C138" s="980"/>
      <c r="D138" s="842" t="s">
        <v>1989</v>
      </c>
      <c r="E138" s="65">
        <v>1</v>
      </c>
      <c r="F138" s="77">
        <v>0.6</v>
      </c>
      <c r="G138" s="78">
        <v>634624</v>
      </c>
      <c r="H138" s="1">
        <v>2</v>
      </c>
    </row>
    <row r="139" spans="1:8" x14ac:dyDescent="0.2">
      <c r="A139" s="150">
        <v>3</v>
      </c>
      <c r="B139" s="76" t="s">
        <v>624</v>
      </c>
      <c r="C139" s="980"/>
      <c r="D139" s="842" t="s">
        <v>1989</v>
      </c>
      <c r="E139" s="65">
        <v>1</v>
      </c>
      <c r="F139" s="77">
        <v>0.6</v>
      </c>
      <c r="G139" s="78">
        <v>634624</v>
      </c>
      <c r="H139" s="1">
        <v>2</v>
      </c>
    </row>
    <row r="140" spans="1:8" x14ac:dyDescent="0.2">
      <c r="A140" s="150">
        <v>4</v>
      </c>
      <c r="B140" s="76" t="s">
        <v>625</v>
      </c>
      <c r="C140" s="980" t="s">
        <v>1961</v>
      </c>
      <c r="D140" s="842" t="s">
        <v>1989</v>
      </c>
      <c r="E140" s="65">
        <v>1</v>
      </c>
      <c r="F140" s="77">
        <v>0.5</v>
      </c>
      <c r="G140" s="78">
        <v>837811</v>
      </c>
      <c r="H140" s="1">
        <v>3</v>
      </c>
    </row>
    <row r="141" spans="1:8" x14ac:dyDescent="0.2">
      <c r="A141" s="150">
        <v>5</v>
      </c>
      <c r="B141" s="76" t="s">
        <v>626</v>
      </c>
      <c r="C141" s="980"/>
      <c r="D141" s="842" t="s">
        <v>1989</v>
      </c>
      <c r="E141" s="65">
        <v>1</v>
      </c>
      <c r="F141" s="77">
        <v>0.75</v>
      </c>
      <c r="G141" s="78">
        <v>1256717</v>
      </c>
      <c r="H141" s="1">
        <v>3</v>
      </c>
    </row>
    <row r="142" spans="1:8" x14ac:dyDescent="0.2">
      <c r="A142" s="838"/>
      <c r="B142" s="839" t="s">
        <v>627</v>
      </c>
      <c r="C142" s="843"/>
      <c r="D142" s="844"/>
      <c r="E142" s="840"/>
      <c r="F142" s="840"/>
      <c r="G142" s="841">
        <v>846717</v>
      </c>
    </row>
    <row r="143" spans="1:8" x14ac:dyDescent="0.2">
      <c r="A143" s="814">
        <v>1</v>
      </c>
      <c r="B143" s="79" t="s">
        <v>628</v>
      </c>
      <c r="C143" s="761" t="s">
        <v>1963</v>
      </c>
      <c r="D143" s="842" t="s">
        <v>1989</v>
      </c>
      <c r="E143" s="65">
        <v>1</v>
      </c>
      <c r="F143" s="77">
        <v>0.45</v>
      </c>
      <c r="G143" s="78">
        <v>846717</v>
      </c>
      <c r="H143" s="1">
        <v>5</v>
      </c>
    </row>
    <row r="144" spans="1:8" x14ac:dyDescent="0.2">
      <c r="A144" s="838"/>
      <c r="B144" s="839" t="s">
        <v>629</v>
      </c>
      <c r="C144" s="843"/>
      <c r="D144" s="844"/>
      <c r="E144" s="840"/>
      <c r="F144" s="840"/>
      <c r="G144" s="841">
        <v>634624</v>
      </c>
    </row>
    <row r="145" spans="1:8" x14ac:dyDescent="0.2">
      <c r="A145" s="150">
        <v>1</v>
      </c>
      <c r="B145" s="76" t="s">
        <v>630</v>
      </c>
      <c r="C145" s="759" t="s">
        <v>1960</v>
      </c>
      <c r="D145" s="842" t="s">
        <v>1989</v>
      </c>
      <c r="E145" s="65">
        <v>1</v>
      </c>
      <c r="F145" s="77">
        <v>0.6</v>
      </c>
      <c r="G145" s="78">
        <v>634624</v>
      </c>
      <c r="H145" s="1">
        <v>2</v>
      </c>
    </row>
    <row r="146" spans="1:8" x14ac:dyDescent="0.2">
      <c r="A146" s="838"/>
      <c r="B146" s="839" t="s">
        <v>631</v>
      </c>
      <c r="C146" s="843"/>
      <c r="D146" s="844"/>
      <c r="E146" s="840"/>
      <c r="F146" s="840"/>
      <c r="G146" s="841">
        <v>23501923</v>
      </c>
    </row>
    <row r="147" spans="1:8" x14ac:dyDescent="0.2">
      <c r="A147" s="845">
        <v>1</v>
      </c>
      <c r="B147" s="151" t="s">
        <v>632</v>
      </c>
      <c r="C147" s="985" t="s">
        <v>1959</v>
      </c>
      <c r="D147" s="842" t="s">
        <v>1989</v>
      </c>
      <c r="E147" s="65">
        <v>0.5</v>
      </c>
      <c r="F147" s="152">
        <v>0.6</v>
      </c>
      <c r="G147" s="153">
        <v>317312</v>
      </c>
      <c r="H147" s="1">
        <v>1</v>
      </c>
    </row>
    <row r="148" spans="1:8" x14ac:dyDescent="0.2">
      <c r="A148" s="845">
        <v>2</v>
      </c>
      <c r="B148" s="151" t="s">
        <v>633</v>
      </c>
      <c r="C148" s="985"/>
      <c r="D148" s="842" t="s">
        <v>1989</v>
      </c>
      <c r="E148" s="65">
        <v>0.5</v>
      </c>
      <c r="F148" s="152">
        <v>0.6</v>
      </c>
      <c r="G148" s="153">
        <v>317312</v>
      </c>
      <c r="H148" s="1">
        <v>1</v>
      </c>
    </row>
    <row r="149" spans="1:8" x14ac:dyDescent="0.2">
      <c r="A149" s="845">
        <v>3</v>
      </c>
      <c r="B149" s="151" t="s">
        <v>634</v>
      </c>
      <c r="C149" s="985"/>
      <c r="D149" s="842" t="s">
        <v>1989</v>
      </c>
      <c r="E149" s="65">
        <v>0.5</v>
      </c>
      <c r="F149" s="152">
        <v>0.6</v>
      </c>
      <c r="G149" s="153">
        <v>317312</v>
      </c>
      <c r="H149" s="1">
        <v>1</v>
      </c>
    </row>
    <row r="150" spans="1:8" x14ac:dyDescent="0.2">
      <c r="A150" s="845">
        <v>4</v>
      </c>
      <c r="B150" s="151" t="s">
        <v>635</v>
      </c>
      <c r="C150" s="985"/>
      <c r="D150" s="842" t="s">
        <v>1989</v>
      </c>
      <c r="E150" s="65">
        <v>0.5</v>
      </c>
      <c r="F150" s="152">
        <v>0.6</v>
      </c>
      <c r="G150" s="153">
        <v>317312</v>
      </c>
      <c r="H150" s="1">
        <v>1</v>
      </c>
    </row>
    <row r="151" spans="1:8" x14ac:dyDescent="0.2">
      <c r="A151" s="845">
        <v>5</v>
      </c>
      <c r="B151" s="151" t="s">
        <v>547</v>
      </c>
      <c r="C151" s="985"/>
      <c r="D151" s="842" t="s">
        <v>1989</v>
      </c>
      <c r="E151" s="65">
        <v>0.5</v>
      </c>
      <c r="F151" s="152">
        <v>0.6</v>
      </c>
      <c r="G151" s="153">
        <v>317312</v>
      </c>
      <c r="H151" s="1">
        <v>1</v>
      </c>
    </row>
    <row r="152" spans="1:8" x14ac:dyDescent="0.2">
      <c r="A152" s="845">
        <v>6</v>
      </c>
      <c r="B152" s="151" t="s">
        <v>636</v>
      </c>
      <c r="C152" s="985" t="s">
        <v>1960</v>
      </c>
      <c r="D152" s="842" t="s">
        <v>1989</v>
      </c>
      <c r="E152" s="65">
        <v>1</v>
      </c>
      <c r="F152" s="152">
        <v>0.6</v>
      </c>
      <c r="G152" s="153">
        <v>634624</v>
      </c>
      <c r="H152" s="1">
        <v>2</v>
      </c>
    </row>
    <row r="153" spans="1:8" x14ac:dyDescent="0.2">
      <c r="A153" s="845">
        <v>7</v>
      </c>
      <c r="B153" s="151" t="s">
        <v>637</v>
      </c>
      <c r="C153" s="985"/>
      <c r="D153" s="842" t="s">
        <v>1989</v>
      </c>
      <c r="E153" s="65">
        <v>1</v>
      </c>
      <c r="F153" s="152">
        <v>0.6</v>
      </c>
      <c r="G153" s="153">
        <v>634624</v>
      </c>
      <c r="H153" s="1">
        <v>2</v>
      </c>
    </row>
    <row r="154" spans="1:8" x14ac:dyDescent="0.2">
      <c r="A154" s="845">
        <v>8</v>
      </c>
      <c r="B154" s="151" t="s">
        <v>638</v>
      </c>
      <c r="C154" s="985"/>
      <c r="D154" s="842" t="s">
        <v>1989</v>
      </c>
      <c r="E154" s="65">
        <v>1</v>
      </c>
      <c r="F154" s="152">
        <v>0.6</v>
      </c>
      <c r="G154" s="153">
        <v>634624</v>
      </c>
      <c r="H154" s="1">
        <v>2</v>
      </c>
    </row>
    <row r="155" spans="1:8" x14ac:dyDescent="0.2">
      <c r="A155" s="845">
        <v>9</v>
      </c>
      <c r="B155" s="151" t="s">
        <v>639</v>
      </c>
      <c r="C155" s="985"/>
      <c r="D155" s="842" t="s">
        <v>1989</v>
      </c>
      <c r="E155" s="65">
        <v>1</v>
      </c>
      <c r="F155" s="152">
        <v>0.6</v>
      </c>
      <c r="G155" s="153">
        <v>634624</v>
      </c>
      <c r="H155" s="1">
        <v>2</v>
      </c>
    </row>
    <row r="156" spans="1:8" x14ac:dyDescent="0.2">
      <c r="A156" s="845">
        <v>10</v>
      </c>
      <c r="B156" s="151" t="s">
        <v>640</v>
      </c>
      <c r="C156" s="985"/>
      <c r="D156" s="842" t="s">
        <v>1989</v>
      </c>
      <c r="E156" s="65">
        <v>1</v>
      </c>
      <c r="F156" s="152">
        <v>0.6</v>
      </c>
      <c r="G156" s="153">
        <v>634624</v>
      </c>
      <c r="H156" s="1">
        <v>2</v>
      </c>
    </row>
    <row r="157" spans="1:8" x14ac:dyDescent="0.2">
      <c r="A157" s="845">
        <v>11</v>
      </c>
      <c r="B157" s="151" t="s">
        <v>641</v>
      </c>
      <c r="C157" s="985"/>
      <c r="D157" s="842" t="s">
        <v>1989</v>
      </c>
      <c r="E157" s="65">
        <v>1</v>
      </c>
      <c r="F157" s="152">
        <v>0.6</v>
      </c>
      <c r="G157" s="153">
        <v>634624</v>
      </c>
      <c r="H157" s="1">
        <v>2</v>
      </c>
    </row>
    <row r="158" spans="1:8" x14ac:dyDescent="0.2">
      <c r="A158" s="845">
        <v>12</v>
      </c>
      <c r="B158" s="151" t="s">
        <v>642</v>
      </c>
      <c r="C158" s="985"/>
      <c r="D158" s="842" t="s">
        <v>1989</v>
      </c>
      <c r="E158" s="65">
        <v>1</v>
      </c>
      <c r="F158" s="152">
        <v>0.6</v>
      </c>
      <c r="G158" s="153">
        <v>634624</v>
      </c>
      <c r="H158" s="1">
        <v>2</v>
      </c>
    </row>
    <row r="159" spans="1:8" x14ac:dyDescent="0.2">
      <c r="A159" s="845">
        <v>13</v>
      </c>
      <c r="B159" s="151" t="s">
        <v>643</v>
      </c>
      <c r="C159" s="985"/>
      <c r="D159" s="842" t="s">
        <v>1989</v>
      </c>
      <c r="E159" s="65">
        <v>1</v>
      </c>
      <c r="F159" s="152">
        <v>0.6</v>
      </c>
      <c r="G159" s="153">
        <v>634624</v>
      </c>
      <c r="H159" s="1">
        <v>2</v>
      </c>
    </row>
    <row r="160" spans="1:8" x14ac:dyDescent="0.2">
      <c r="A160" s="845">
        <v>14</v>
      </c>
      <c r="B160" s="151" t="s">
        <v>644</v>
      </c>
      <c r="C160" s="985"/>
      <c r="D160" s="842" t="s">
        <v>1989</v>
      </c>
      <c r="E160" s="65">
        <v>1</v>
      </c>
      <c r="F160" s="152">
        <v>0.6</v>
      </c>
      <c r="G160" s="153">
        <v>634624</v>
      </c>
      <c r="H160" s="1">
        <v>2</v>
      </c>
    </row>
    <row r="161" spans="1:8" x14ac:dyDescent="0.2">
      <c r="A161" s="845">
        <v>15</v>
      </c>
      <c r="B161" s="151" t="s">
        <v>645</v>
      </c>
      <c r="C161" s="985"/>
      <c r="D161" s="842" t="s">
        <v>1989</v>
      </c>
      <c r="E161" s="65">
        <v>1</v>
      </c>
      <c r="F161" s="152">
        <v>0.6</v>
      </c>
      <c r="G161" s="153">
        <v>634624</v>
      </c>
      <c r="H161" s="1">
        <v>2</v>
      </c>
    </row>
    <row r="162" spans="1:8" x14ac:dyDescent="0.2">
      <c r="A162" s="845">
        <v>16</v>
      </c>
      <c r="B162" s="151" t="s">
        <v>646</v>
      </c>
      <c r="C162" s="985"/>
      <c r="D162" s="842" t="s">
        <v>1989</v>
      </c>
      <c r="E162" s="65">
        <v>1</v>
      </c>
      <c r="F162" s="152">
        <v>0.6</v>
      </c>
      <c r="G162" s="153">
        <v>634624</v>
      </c>
      <c r="H162" s="1">
        <v>2</v>
      </c>
    </row>
    <row r="163" spans="1:8" x14ac:dyDescent="0.2">
      <c r="A163" s="845">
        <v>17</v>
      </c>
      <c r="B163" s="151" t="s">
        <v>647</v>
      </c>
      <c r="C163" s="985"/>
      <c r="D163" s="842" t="s">
        <v>1989</v>
      </c>
      <c r="E163" s="65">
        <v>1</v>
      </c>
      <c r="F163" s="152">
        <v>0.6</v>
      </c>
      <c r="G163" s="153">
        <v>634624</v>
      </c>
      <c r="H163" s="1">
        <v>2</v>
      </c>
    </row>
    <row r="164" spans="1:8" x14ac:dyDescent="0.2">
      <c r="A164" s="845">
        <v>18</v>
      </c>
      <c r="B164" s="151" t="s">
        <v>525</v>
      </c>
      <c r="C164" s="985"/>
      <c r="D164" s="842" t="s">
        <v>1989</v>
      </c>
      <c r="E164" s="65">
        <v>1</v>
      </c>
      <c r="F164" s="152">
        <v>0.6</v>
      </c>
      <c r="G164" s="153">
        <v>634624</v>
      </c>
      <c r="H164" s="1">
        <v>2</v>
      </c>
    </row>
    <row r="165" spans="1:8" x14ac:dyDescent="0.2">
      <c r="A165" s="845">
        <v>19</v>
      </c>
      <c r="B165" s="151" t="s">
        <v>648</v>
      </c>
      <c r="C165" s="985"/>
      <c r="D165" s="842" t="s">
        <v>1988</v>
      </c>
      <c r="E165" s="65">
        <v>1</v>
      </c>
      <c r="F165" s="152">
        <v>1</v>
      </c>
      <c r="G165" s="153">
        <v>1057706</v>
      </c>
      <c r="H165" s="1">
        <v>2</v>
      </c>
    </row>
    <row r="166" spans="1:8" x14ac:dyDescent="0.2">
      <c r="A166" s="845">
        <v>20</v>
      </c>
      <c r="B166" s="151" t="s">
        <v>649</v>
      </c>
      <c r="C166" s="985"/>
      <c r="D166" s="842" t="s">
        <v>1989</v>
      </c>
      <c r="E166" s="65">
        <v>1</v>
      </c>
      <c r="F166" s="152">
        <v>0.6</v>
      </c>
      <c r="G166" s="153">
        <v>634624</v>
      </c>
      <c r="H166" s="1">
        <v>2</v>
      </c>
    </row>
    <row r="167" spans="1:8" x14ac:dyDescent="0.2">
      <c r="A167" s="845">
        <v>21</v>
      </c>
      <c r="B167" s="151" t="s">
        <v>650</v>
      </c>
      <c r="C167" s="985"/>
      <c r="D167" s="842" t="s">
        <v>1988</v>
      </c>
      <c r="E167" s="65">
        <v>1</v>
      </c>
      <c r="F167" s="152">
        <v>1</v>
      </c>
      <c r="G167" s="153">
        <v>1057706</v>
      </c>
      <c r="H167" s="1">
        <v>2</v>
      </c>
    </row>
    <row r="168" spans="1:8" x14ac:dyDescent="0.2">
      <c r="A168" s="845">
        <v>22</v>
      </c>
      <c r="B168" s="151" t="s">
        <v>651</v>
      </c>
      <c r="C168" s="985"/>
      <c r="D168" s="842" t="s">
        <v>1988</v>
      </c>
      <c r="E168" s="65">
        <v>1</v>
      </c>
      <c r="F168" s="152">
        <v>1</v>
      </c>
      <c r="G168" s="153">
        <v>1057706</v>
      </c>
      <c r="H168" s="1">
        <v>2</v>
      </c>
    </row>
    <row r="169" spans="1:8" x14ac:dyDescent="0.2">
      <c r="A169" s="845">
        <v>23</v>
      </c>
      <c r="B169" s="151" t="s">
        <v>652</v>
      </c>
      <c r="C169" s="985"/>
      <c r="D169" s="842" t="s">
        <v>1989</v>
      </c>
      <c r="E169" s="65">
        <v>1</v>
      </c>
      <c r="F169" s="152">
        <v>0.6</v>
      </c>
      <c r="G169" s="153">
        <v>634624</v>
      </c>
      <c r="H169" s="1">
        <v>2</v>
      </c>
    </row>
    <row r="170" spans="1:8" x14ac:dyDescent="0.2">
      <c r="A170" s="845">
        <v>24</v>
      </c>
      <c r="B170" s="151" t="s">
        <v>653</v>
      </c>
      <c r="C170" s="985"/>
      <c r="D170" s="842" t="s">
        <v>1988</v>
      </c>
      <c r="E170" s="65">
        <v>1</v>
      </c>
      <c r="F170" s="152">
        <v>1</v>
      </c>
      <c r="G170" s="153">
        <v>1057706</v>
      </c>
      <c r="H170" s="1">
        <v>2</v>
      </c>
    </row>
    <row r="171" spans="1:8" x14ac:dyDescent="0.2">
      <c r="A171" s="845">
        <v>25</v>
      </c>
      <c r="B171" s="151" t="s">
        <v>654</v>
      </c>
      <c r="C171" s="985" t="s">
        <v>1961</v>
      </c>
      <c r="D171" s="842" t="s">
        <v>1989</v>
      </c>
      <c r="E171" s="65">
        <v>1</v>
      </c>
      <c r="F171" s="152">
        <v>0.75</v>
      </c>
      <c r="G171" s="153">
        <v>1256717</v>
      </c>
      <c r="H171" s="1">
        <v>3</v>
      </c>
    </row>
    <row r="172" spans="1:8" x14ac:dyDescent="0.2">
      <c r="A172" s="845">
        <v>26</v>
      </c>
      <c r="B172" s="151" t="s">
        <v>655</v>
      </c>
      <c r="C172" s="985"/>
      <c r="D172" s="842" t="s">
        <v>1989</v>
      </c>
      <c r="E172" s="65">
        <v>1</v>
      </c>
      <c r="F172" s="152">
        <v>0.75</v>
      </c>
      <c r="G172" s="153">
        <v>1256717</v>
      </c>
      <c r="H172" s="1">
        <v>3</v>
      </c>
    </row>
    <row r="173" spans="1:8" x14ac:dyDescent="0.2">
      <c r="A173" s="845">
        <v>27</v>
      </c>
      <c r="B173" s="151" t="s">
        <v>656</v>
      </c>
      <c r="C173" s="985"/>
      <c r="D173" s="842" t="s">
        <v>1989</v>
      </c>
      <c r="E173" s="65">
        <v>1</v>
      </c>
      <c r="F173" s="152">
        <v>0.75</v>
      </c>
      <c r="G173" s="153">
        <v>1256717</v>
      </c>
      <c r="H173" s="1">
        <v>3</v>
      </c>
    </row>
    <row r="174" spans="1:8" x14ac:dyDescent="0.2">
      <c r="A174" s="845">
        <v>28</v>
      </c>
      <c r="B174" s="151" t="s">
        <v>657</v>
      </c>
      <c r="C174" s="985"/>
      <c r="D174" s="842" t="s">
        <v>1989</v>
      </c>
      <c r="E174" s="65">
        <v>1</v>
      </c>
      <c r="F174" s="152">
        <v>0.75</v>
      </c>
      <c r="G174" s="153">
        <v>1256717</v>
      </c>
      <c r="H174" s="1">
        <v>3</v>
      </c>
    </row>
    <row r="175" spans="1:8" x14ac:dyDescent="0.2">
      <c r="A175" s="845">
        <v>29</v>
      </c>
      <c r="B175" s="151" t="s">
        <v>658</v>
      </c>
      <c r="C175" s="985"/>
      <c r="D175" s="842" t="s">
        <v>1989</v>
      </c>
      <c r="E175" s="65">
        <v>1</v>
      </c>
      <c r="F175" s="152">
        <v>0.75</v>
      </c>
      <c r="G175" s="153">
        <v>1256717</v>
      </c>
      <c r="H175" s="1">
        <v>3</v>
      </c>
    </row>
    <row r="176" spans="1:8" x14ac:dyDescent="0.2">
      <c r="A176" s="845">
        <v>30</v>
      </c>
      <c r="B176" s="151" t="s">
        <v>659</v>
      </c>
      <c r="C176" s="88" t="s">
        <v>1962</v>
      </c>
      <c r="D176" s="842" t="s">
        <v>1988</v>
      </c>
      <c r="E176" s="65">
        <v>1</v>
      </c>
      <c r="F176" s="152">
        <v>1</v>
      </c>
      <c r="G176" s="153">
        <v>1881594</v>
      </c>
      <c r="H176" s="1">
        <v>4</v>
      </c>
    </row>
    <row r="177" spans="1:8" x14ac:dyDescent="0.2">
      <c r="A177" s="838"/>
      <c r="B177" s="839" t="s">
        <v>660</v>
      </c>
      <c r="C177" s="843"/>
      <c r="D177" s="844"/>
      <c r="E177" s="840"/>
      <c r="F177" s="840"/>
      <c r="G177" s="841">
        <v>16060428</v>
      </c>
    </row>
    <row r="178" spans="1:8" x14ac:dyDescent="0.2">
      <c r="A178" s="150">
        <v>1</v>
      </c>
      <c r="B178" s="76" t="s">
        <v>661</v>
      </c>
      <c r="C178" s="980" t="s">
        <v>1959</v>
      </c>
      <c r="D178" s="842" t="s">
        <v>1989</v>
      </c>
      <c r="E178" s="65">
        <v>0.5</v>
      </c>
      <c r="F178" s="77">
        <v>0.6</v>
      </c>
      <c r="G178" s="78">
        <v>317312</v>
      </c>
      <c r="H178" s="1">
        <v>1</v>
      </c>
    </row>
    <row r="179" spans="1:8" x14ac:dyDescent="0.2">
      <c r="A179" s="150">
        <v>2</v>
      </c>
      <c r="B179" s="76" t="s">
        <v>662</v>
      </c>
      <c r="C179" s="980"/>
      <c r="D179" s="842" t="s">
        <v>1989</v>
      </c>
      <c r="E179" s="65">
        <v>0.5</v>
      </c>
      <c r="F179" s="77">
        <v>0.6</v>
      </c>
      <c r="G179" s="78">
        <v>317312</v>
      </c>
      <c r="H179" s="1">
        <v>1</v>
      </c>
    </row>
    <row r="180" spans="1:8" x14ac:dyDescent="0.2">
      <c r="A180" s="150">
        <v>3</v>
      </c>
      <c r="B180" s="76" t="s">
        <v>663</v>
      </c>
      <c r="C180" s="980" t="s">
        <v>1960</v>
      </c>
      <c r="D180" s="842" t="s">
        <v>1989</v>
      </c>
      <c r="E180" s="65">
        <v>1</v>
      </c>
      <c r="F180" s="77">
        <v>0.6</v>
      </c>
      <c r="G180" s="78">
        <v>634624</v>
      </c>
      <c r="H180" s="1">
        <v>2</v>
      </c>
    </row>
    <row r="181" spans="1:8" x14ac:dyDescent="0.2">
      <c r="A181" s="150">
        <v>4</v>
      </c>
      <c r="B181" s="76" t="s">
        <v>664</v>
      </c>
      <c r="C181" s="980"/>
      <c r="D181" s="842" t="s">
        <v>1989</v>
      </c>
      <c r="E181" s="65">
        <v>1</v>
      </c>
      <c r="F181" s="77">
        <v>0.6</v>
      </c>
      <c r="G181" s="78">
        <v>634624</v>
      </c>
      <c r="H181" s="1">
        <v>2</v>
      </c>
    </row>
    <row r="182" spans="1:8" x14ac:dyDescent="0.2">
      <c r="A182" s="150">
        <v>5</v>
      </c>
      <c r="B182" s="76" t="s">
        <v>665</v>
      </c>
      <c r="C182" s="980"/>
      <c r="D182" s="842" t="s">
        <v>1989</v>
      </c>
      <c r="E182" s="65">
        <v>1</v>
      </c>
      <c r="F182" s="77">
        <v>0.6</v>
      </c>
      <c r="G182" s="78">
        <v>634624</v>
      </c>
      <c r="H182" s="1">
        <v>2</v>
      </c>
    </row>
    <row r="183" spans="1:8" x14ac:dyDescent="0.2">
      <c r="A183" s="150">
        <v>6</v>
      </c>
      <c r="B183" s="76" t="s">
        <v>666</v>
      </c>
      <c r="C183" s="980"/>
      <c r="D183" s="842" t="s">
        <v>1989</v>
      </c>
      <c r="E183" s="65">
        <v>1</v>
      </c>
      <c r="F183" s="77">
        <v>0.6</v>
      </c>
      <c r="G183" s="78">
        <v>634624</v>
      </c>
      <c r="H183" s="1">
        <v>2</v>
      </c>
    </row>
    <row r="184" spans="1:8" x14ac:dyDescent="0.2">
      <c r="A184" s="150">
        <v>7</v>
      </c>
      <c r="B184" s="76" t="s">
        <v>667</v>
      </c>
      <c r="C184" s="980"/>
      <c r="D184" s="842" t="s">
        <v>1989</v>
      </c>
      <c r="E184" s="65">
        <v>1</v>
      </c>
      <c r="F184" s="77">
        <v>0.6</v>
      </c>
      <c r="G184" s="78">
        <v>634624</v>
      </c>
      <c r="H184" s="1">
        <v>2</v>
      </c>
    </row>
    <row r="185" spans="1:8" x14ac:dyDescent="0.2">
      <c r="A185" s="150">
        <v>8</v>
      </c>
      <c r="B185" s="76" t="s">
        <v>668</v>
      </c>
      <c r="C185" s="980"/>
      <c r="D185" s="842" t="s">
        <v>1988</v>
      </c>
      <c r="E185" s="65">
        <v>1</v>
      </c>
      <c r="F185" s="77">
        <v>1</v>
      </c>
      <c r="G185" s="78">
        <v>1057706</v>
      </c>
      <c r="H185" s="1">
        <v>2</v>
      </c>
    </row>
    <row r="186" spans="1:8" x14ac:dyDescent="0.2">
      <c r="A186" s="150">
        <v>9</v>
      </c>
      <c r="B186" s="76" t="s">
        <v>669</v>
      </c>
      <c r="C186" s="980"/>
      <c r="D186" s="842" t="s">
        <v>1989</v>
      </c>
      <c r="E186" s="65">
        <v>1</v>
      </c>
      <c r="F186" s="77">
        <v>0.6</v>
      </c>
      <c r="G186" s="78">
        <v>634624</v>
      </c>
      <c r="H186" s="1">
        <v>2</v>
      </c>
    </row>
    <row r="187" spans="1:8" x14ac:dyDescent="0.2">
      <c r="A187" s="150">
        <v>10</v>
      </c>
      <c r="B187" s="76" t="s">
        <v>670</v>
      </c>
      <c r="C187" s="980"/>
      <c r="D187" s="842" t="s">
        <v>1989</v>
      </c>
      <c r="E187" s="65">
        <v>1</v>
      </c>
      <c r="F187" s="77">
        <v>0.6</v>
      </c>
      <c r="G187" s="78">
        <v>634624</v>
      </c>
      <c r="H187" s="1">
        <v>2</v>
      </c>
    </row>
    <row r="188" spans="1:8" x14ac:dyDescent="0.2">
      <c r="A188" s="150">
        <v>11</v>
      </c>
      <c r="B188" s="76" t="s">
        <v>671</v>
      </c>
      <c r="C188" s="980"/>
      <c r="D188" s="842" t="s">
        <v>1989</v>
      </c>
      <c r="E188" s="65">
        <v>1</v>
      </c>
      <c r="F188" s="77">
        <v>0.6</v>
      </c>
      <c r="G188" s="78">
        <v>634624</v>
      </c>
      <c r="H188" s="1">
        <v>2</v>
      </c>
    </row>
    <row r="189" spans="1:8" x14ac:dyDescent="0.2">
      <c r="A189" s="150">
        <v>12</v>
      </c>
      <c r="B189" s="76" t="s">
        <v>672</v>
      </c>
      <c r="C189" s="980"/>
      <c r="D189" s="842" t="s">
        <v>1988</v>
      </c>
      <c r="E189" s="65">
        <v>1</v>
      </c>
      <c r="F189" s="77">
        <v>1</v>
      </c>
      <c r="G189" s="78">
        <v>1057706</v>
      </c>
      <c r="H189" s="1">
        <v>2</v>
      </c>
    </row>
    <row r="190" spans="1:8" x14ac:dyDescent="0.2">
      <c r="A190" s="150">
        <v>13</v>
      </c>
      <c r="B190" s="76" t="s">
        <v>673</v>
      </c>
      <c r="C190" s="980"/>
      <c r="D190" s="842" t="s">
        <v>1988</v>
      </c>
      <c r="E190" s="65">
        <v>1</v>
      </c>
      <c r="F190" s="77">
        <v>1</v>
      </c>
      <c r="G190" s="78">
        <v>1057706</v>
      </c>
      <c r="H190" s="1">
        <v>2</v>
      </c>
    </row>
    <row r="191" spans="1:8" x14ac:dyDescent="0.2">
      <c r="A191" s="150">
        <v>14</v>
      </c>
      <c r="B191" s="76" t="s">
        <v>674</v>
      </c>
      <c r="C191" s="980"/>
      <c r="D191" s="842" t="s">
        <v>1989</v>
      </c>
      <c r="E191" s="65">
        <v>1</v>
      </c>
      <c r="F191" s="77">
        <v>0.6</v>
      </c>
      <c r="G191" s="78">
        <v>634624</v>
      </c>
      <c r="H191" s="1">
        <v>2</v>
      </c>
    </row>
    <row r="192" spans="1:8" x14ac:dyDescent="0.2">
      <c r="A192" s="150">
        <v>15</v>
      </c>
      <c r="B192" s="76" t="s">
        <v>675</v>
      </c>
      <c r="C192" s="980"/>
      <c r="D192" s="842" t="s">
        <v>1988</v>
      </c>
      <c r="E192" s="65">
        <v>1</v>
      </c>
      <c r="F192" s="77">
        <v>1</v>
      </c>
      <c r="G192" s="78">
        <v>1057706</v>
      </c>
      <c r="H192" s="1">
        <v>2</v>
      </c>
    </row>
    <row r="193" spans="1:8" x14ac:dyDescent="0.2">
      <c r="A193" s="150">
        <v>16</v>
      </c>
      <c r="B193" s="76" t="s">
        <v>676</v>
      </c>
      <c r="C193" s="980"/>
      <c r="D193" s="842" t="s">
        <v>1989</v>
      </c>
      <c r="E193" s="65">
        <v>1</v>
      </c>
      <c r="F193" s="77">
        <v>0.6</v>
      </c>
      <c r="G193" s="78">
        <v>634624</v>
      </c>
      <c r="H193" s="1">
        <v>2</v>
      </c>
    </row>
    <row r="194" spans="1:8" x14ac:dyDescent="0.2">
      <c r="A194" s="150">
        <v>17</v>
      </c>
      <c r="B194" s="76" t="s">
        <v>677</v>
      </c>
      <c r="C194" s="980"/>
      <c r="D194" s="842" t="s">
        <v>1988</v>
      </c>
      <c r="E194" s="65">
        <v>1</v>
      </c>
      <c r="F194" s="77">
        <v>1</v>
      </c>
      <c r="G194" s="78">
        <v>1057706</v>
      </c>
      <c r="H194" s="1">
        <v>2</v>
      </c>
    </row>
    <row r="195" spans="1:8" x14ac:dyDescent="0.2">
      <c r="A195" s="150">
        <v>18</v>
      </c>
      <c r="B195" s="76" t="s">
        <v>678</v>
      </c>
      <c r="C195" s="980"/>
      <c r="D195" s="842" t="s">
        <v>1988</v>
      </c>
      <c r="E195" s="65">
        <v>1</v>
      </c>
      <c r="F195" s="77">
        <v>1</v>
      </c>
      <c r="G195" s="78">
        <v>1057706</v>
      </c>
      <c r="H195" s="1">
        <v>2</v>
      </c>
    </row>
    <row r="196" spans="1:8" x14ac:dyDescent="0.2">
      <c r="A196" s="150">
        <v>19</v>
      </c>
      <c r="B196" s="76" t="s">
        <v>679</v>
      </c>
      <c r="C196" s="980"/>
      <c r="D196" s="842" t="s">
        <v>1988</v>
      </c>
      <c r="E196" s="65">
        <v>1</v>
      </c>
      <c r="F196" s="77">
        <v>1</v>
      </c>
      <c r="G196" s="78">
        <v>1057706</v>
      </c>
      <c r="H196" s="1">
        <v>2</v>
      </c>
    </row>
    <row r="197" spans="1:8" x14ac:dyDescent="0.2">
      <c r="A197" s="150">
        <v>20</v>
      </c>
      <c r="B197" s="76" t="s">
        <v>680</v>
      </c>
      <c r="C197" s="759" t="s">
        <v>1961</v>
      </c>
      <c r="D197" s="842" t="s">
        <v>1988</v>
      </c>
      <c r="E197" s="65">
        <v>1</v>
      </c>
      <c r="F197" s="77">
        <v>1</v>
      </c>
      <c r="G197" s="78">
        <v>1675622</v>
      </c>
      <c r="H197" s="1">
        <v>3</v>
      </c>
    </row>
    <row r="198" spans="1:8" x14ac:dyDescent="0.2">
      <c r="A198" s="838"/>
      <c r="B198" s="839" t="s">
        <v>681</v>
      </c>
      <c r="C198" s="843"/>
      <c r="D198" s="844"/>
      <c r="E198" s="840"/>
      <c r="F198" s="840"/>
      <c r="G198" s="841">
        <v>5483364</v>
      </c>
    </row>
    <row r="199" spans="1:8" x14ac:dyDescent="0.2">
      <c r="A199" s="150">
        <v>1</v>
      </c>
      <c r="B199" s="76" t="s">
        <v>682</v>
      </c>
      <c r="C199" s="980" t="s">
        <v>1960</v>
      </c>
      <c r="D199" s="842" t="s">
        <v>1989</v>
      </c>
      <c r="E199" s="65">
        <v>1</v>
      </c>
      <c r="F199" s="77">
        <v>0.6</v>
      </c>
      <c r="G199" s="78">
        <v>634624</v>
      </c>
      <c r="H199" s="1">
        <v>2</v>
      </c>
    </row>
    <row r="200" spans="1:8" x14ac:dyDescent="0.2">
      <c r="A200" s="150">
        <v>2</v>
      </c>
      <c r="B200" s="76" t="s">
        <v>683</v>
      </c>
      <c r="C200" s="980"/>
      <c r="D200" s="842" t="s">
        <v>1988</v>
      </c>
      <c r="E200" s="65">
        <v>1</v>
      </c>
      <c r="F200" s="77">
        <v>1</v>
      </c>
      <c r="G200" s="78">
        <v>1057706</v>
      </c>
      <c r="H200" s="1">
        <v>2</v>
      </c>
    </row>
    <row r="201" spans="1:8" x14ac:dyDescent="0.2">
      <c r="A201" s="150">
        <v>3</v>
      </c>
      <c r="B201" s="76" t="s">
        <v>684</v>
      </c>
      <c r="C201" s="980"/>
      <c r="D201" s="842" t="s">
        <v>1988</v>
      </c>
      <c r="E201" s="65">
        <v>1</v>
      </c>
      <c r="F201" s="77">
        <v>1</v>
      </c>
      <c r="G201" s="78">
        <v>1057706</v>
      </c>
      <c r="H201" s="1">
        <v>2</v>
      </c>
    </row>
    <row r="202" spans="1:8" x14ac:dyDescent="0.2">
      <c r="A202" s="150">
        <v>4</v>
      </c>
      <c r="B202" s="76" t="s">
        <v>685</v>
      </c>
      <c r="C202" s="980"/>
      <c r="D202" s="842" t="s">
        <v>1988</v>
      </c>
      <c r="E202" s="65">
        <v>1</v>
      </c>
      <c r="F202" s="77">
        <v>1</v>
      </c>
      <c r="G202" s="78">
        <v>1057706</v>
      </c>
      <c r="H202" s="1">
        <v>2</v>
      </c>
    </row>
    <row r="203" spans="1:8" x14ac:dyDescent="0.2">
      <c r="A203" s="150">
        <v>5</v>
      </c>
      <c r="B203" s="76" t="s">
        <v>686</v>
      </c>
      <c r="C203" s="759" t="s">
        <v>1961</v>
      </c>
      <c r="D203" s="842" t="s">
        <v>1988</v>
      </c>
      <c r="E203" s="65">
        <v>1</v>
      </c>
      <c r="F203" s="77">
        <v>1</v>
      </c>
      <c r="G203" s="78">
        <v>1675622</v>
      </c>
      <c r="H203" s="1">
        <v>3</v>
      </c>
    </row>
    <row r="204" spans="1:8" x14ac:dyDescent="0.2">
      <c r="A204" s="838"/>
      <c r="B204" s="839" t="s">
        <v>687</v>
      </c>
      <c r="C204" s="843"/>
      <c r="D204" s="844"/>
      <c r="E204" s="840"/>
      <c r="F204" s="840"/>
      <c r="G204" s="841">
        <v>13009792</v>
      </c>
    </row>
    <row r="205" spans="1:8" x14ac:dyDescent="0.2">
      <c r="A205" s="150">
        <v>1</v>
      </c>
      <c r="B205" s="76" t="s">
        <v>688</v>
      </c>
      <c r="C205" s="759" t="s">
        <v>1959</v>
      </c>
      <c r="D205" s="842" t="s">
        <v>1989</v>
      </c>
      <c r="E205" s="65">
        <v>0.5</v>
      </c>
      <c r="F205" s="77">
        <v>0.6</v>
      </c>
      <c r="G205" s="78">
        <v>317312</v>
      </c>
      <c r="H205" s="1">
        <v>1</v>
      </c>
    </row>
    <row r="206" spans="1:8" x14ac:dyDescent="0.2">
      <c r="A206" s="150">
        <v>2</v>
      </c>
      <c r="B206" s="76" t="s">
        <v>689</v>
      </c>
      <c r="C206" s="980" t="s">
        <v>1960</v>
      </c>
      <c r="D206" s="842" t="s">
        <v>1989</v>
      </c>
      <c r="E206" s="65">
        <v>1</v>
      </c>
      <c r="F206" s="77">
        <v>0.6</v>
      </c>
      <c r="G206" s="78">
        <v>634624</v>
      </c>
      <c r="H206" s="1">
        <v>2</v>
      </c>
    </row>
    <row r="207" spans="1:8" x14ac:dyDescent="0.2">
      <c r="A207" s="150">
        <v>3</v>
      </c>
      <c r="B207" s="76" t="s">
        <v>690</v>
      </c>
      <c r="C207" s="980"/>
      <c r="D207" s="842" t="s">
        <v>1989</v>
      </c>
      <c r="E207" s="65">
        <v>1</v>
      </c>
      <c r="F207" s="77">
        <v>0.6</v>
      </c>
      <c r="G207" s="78">
        <v>634624</v>
      </c>
      <c r="H207" s="1">
        <v>2</v>
      </c>
    </row>
    <row r="208" spans="1:8" x14ac:dyDescent="0.2">
      <c r="A208" s="150">
        <v>4</v>
      </c>
      <c r="B208" s="76" t="s">
        <v>691</v>
      </c>
      <c r="C208" s="980"/>
      <c r="D208" s="842" t="s">
        <v>1989</v>
      </c>
      <c r="E208" s="65">
        <v>1</v>
      </c>
      <c r="F208" s="77">
        <v>0.6</v>
      </c>
      <c r="G208" s="78">
        <v>634624</v>
      </c>
      <c r="H208" s="1">
        <v>2</v>
      </c>
    </row>
    <row r="209" spans="1:8" x14ac:dyDescent="0.2">
      <c r="A209" s="150">
        <v>5</v>
      </c>
      <c r="B209" s="76" t="s">
        <v>692</v>
      </c>
      <c r="C209" s="980"/>
      <c r="D209" s="842" t="s">
        <v>1989</v>
      </c>
      <c r="E209" s="65">
        <v>1</v>
      </c>
      <c r="F209" s="77">
        <v>0.6</v>
      </c>
      <c r="G209" s="78">
        <v>634624</v>
      </c>
      <c r="H209" s="1">
        <v>2</v>
      </c>
    </row>
    <row r="210" spans="1:8" x14ac:dyDescent="0.2">
      <c r="A210" s="150">
        <v>6</v>
      </c>
      <c r="B210" s="76" t="s">
        <v>693</v>
      </c>
      <c r="C210" s="980"/>
      <c r="D210" s="842" t="s">
        <v>1989</v>
      </c>
      <c r="E210" s="65">
        <v>1</v>
      </c>
      <c r="F210" s="77">
        <v>0.6</v>
      </c>
      <c r="G210" s="78">
        <v>634624</v>
      </c>
      <c r="H210" s="1">
        <v>2</v>
      </c>
    </row>
    <row r="211" spans="1:8" x14ac:dyDescent="0.2">
      <c r="A211" s="150">
        <v>7</v>
      </c>
      <c r="B211" s="76" t="s">
        <v>694</v>
      </c>
      <c r="C211" s="980"/>
      <c r="D211" s="842" t="s">
        <v>1989</v>
      </c>
      <c r="E211" s="65">
        <v>1</v>
      </c>
      <c r="F211" s="77">
        <v>0.6</v>
      </c>
      <c r="G211" s="78">
        <v>634624</v>
      </c>
      <c r="H211" s="1">
        <v>2</v>
      </c>
    </row>
    <row r="212" spans="1:8" x14ac:dyDescent="0.2">
      <c r="A212" s="150">
        <v>8</v>
      </c>
      <c r="B212" s="76" t="s">
        <v>695</v>
      </c>
      <c r="C212" s="980"/>
      <c r="D212" s="842" t="s">
        <v>1989</v>
      </c>
      <c r="E212" s="65">
        <v>1</v>
      </c>
      <c r="F212" s="77">
        <v>0.6</v>
      </c>
      <c r="G212" s="78">
        <v>634624</v>
      </c>
      <c r="H212" s="1">
        <v>2</v>
      </c>
    </row>
    <row r="213" spans="1:8" x14ac:dyDescent="0.2">
      <c r="A213" s="150">
        <v>9</v>
      </c>
      <c r="B213" s="76" t="s">
        <v>696</v>
      </c>
      <c r="C213" s="980"/>
      <c r="D213" s="842" t="s">
        <v>1989</v>
      </c>
      <c r="E213" s="65">
        <v>1</v>
      </c>
      <c r="F213" s="77">
        <v>0.6</v>
      </c>
      <c r="G213" s="78">
        <v>634624</v>
      </c>
      <c r="H213" s="1">
        <v>2</v>
      </c>
    </row>
    <row r="214" spans="1:8" x14ac:dyDescent="0.2">
      <c r="A214" s="150">
        <v>10</v>
      </c>
      <c r="B214" s="76" t="s">
        <v>697</v>
      </c>
      <c r="C214" s="980"/>
      <c r="D214" s="842" t="s">
        <v>1989</v>
      </c>
      <c r="E214" s="65">
        <v>1</v>
      </c>
      <c r="F214" s="77">
        <v>0.6</v>
      </c>
      <c r="G214" s="78">
        <v>634624</v>
      </c>
      <c r="H214" s="1">
        <v>2</v>
      </c>
    </row>
    <row r="215" spans="1:8" x14ac:dyDescent="0.2">
      <c r="A215" s="150">
        <v>11</v>
      </c>
      <c r="B215" s="76" t="s">
        <v>698</v>
      </c>
      <c r="C215" s="980"/>
      <c r="D215" s="842" t="s">
        <v>1989</v>
      </c>
      <c r="E215" s="65">
        <v>1</v>
      </c>
      <c r="F215" s="77">
        <v>0.6</v>
      </c>
      <c r="G215" s="78">
        <v>634624</v>
      </c>
      <c r="H215" s="1">
        <v>2</v>
      </c>
    </row>
    <row r="216" spans="1:8" x14ac:dyDescent="0.2">
      <c r="A216" s="150">
        <v>12</v>
      </c>
      <c r="B216" s="76" t="s">
        <v>699</v>
      </c>
      <c r="C216" s="980"/>
      <c r="D216" s="842" t="s">
        <v>1989</v>
      </c>
      <c r="E216" s="65">
        <v>1</v>
      </c>
      <c r="F216" s="77">
        <v>0.6</v>
      </c>
      <c r="G216" s="78">
        <v>634624</v>
      </c>
      <c r="H216" s="1">
        <v>2</v>
      </c>
    </row>
    <row r="217" spans="1:8" x14ac:dyDescent="0.2">
      <c r="A217" s="150">
        <v>13</v>
      </c>
      <c r="B217" s="76" t="s">
        <v>700</v>
      </c>
      <c r="C217" s="980"/>
      <c r="D217" s="842" t="s">
        <v>1989</v>
      </c>
      <c r="E217" s="65">
        <v>1</v>
      </c>
      <c r="F217" s="77">
        <v>0.6</v>
      </c>
      <c r="G217" s="78">
        <v>634624</v>
      </c>
      <c r="H217" s="1">
        <v>2</v>
      </c>
    </row>
    <row r="218" spans="1:8" x14ac:dyDescent="0.2">
      <c r="A218" s="150">
        <v>14</v>
      </c>
      <c r="B218" s="76" t="s">
        <v>701</v>
      </c>
      <c r="C218" s="980"/>
      <c r="D218" s="842" t="s">
        <v>1989</v>
      </c>
      <c r="E218" s="65">
        <v>1</v>
      </c>
      <c r="F218" s="77">
        <v>0.6</v>
      </c>
      <c r="G218" s="78">
        <v>634624</v>
      </c>
      <c r="H218" s="1">
        <v>2</v>
      </c>
    </row>
    <row r="219" spans="1:8" x14ac:dyDescent="0.2">
      <c r="A219" s="150">
        <v>15</v>
      </c>
      <c r="B219" s="76" t="s">
        <v>702</v>
      </c>
      <c r="C219" s="980"/>
      <c r="D219" s="842" t="s">
        <v>1989</v>
      </c>
      <c r="E219" s="65">
        <v>1</v>
      </c>
      <c r="F219" s="77">
        <v>0.6</v>
      </c>
      <c r="G219" s="78">
        <v>634624</v>
      </c>
      <c r="H219" s="1">
        <v>2</v>
      </c>
    </row>
    <row r="220" spans="1:8" x14ac:dyDescent="0.2">
      <c r="A220" s="150">
        <v>16</v>
      </c>
      <c r="B220" s="76" t="s">
        <v>703</v>
      </c>
      <c r="C220" s="980"/>
      <c r="D220" s="842" t="s">
        <v>1989</v>
      </c>
      <c r="E220" s="65">
        <v>1</v>
      </c>
      <c r="F220" s="77">
        <v>0.6</v>
      </c>
      <c r="G220" s="78">
        <v>634624</v>
      </c>
      <c r="H220" s="1">
        <v>2</v>
      </c>
    </row>
    <row r="221" spans="1:8" x14ac:dyDescent="0.2">
      <c r="A221" s="150">
        <v>17</v>
      </c>
      <c r="B221" s="76" t="s">
        <v>704</v>
      </c>
      <c r="C221" s="980"/>
      <c r="D221" s="842" t="s">
        <v>1989</v>
      </c>
      <c r="E221" s="65">
        <v>1</v>
      </c>
      <c r="F221" s="77">
        <v>0.6</v>
      </c>
      <c r="G221" s="78">
        <v>634624</v>
      </c>
      <c r="H221" s="1">
        <v>2</v>
      </c>
    </row>
    <row r="222" spans="1:8" x14ac:dyDescent="0.2">
      <c r="A222" s="150">
        <v>18</v>
      </c>
      <c r="B222" s="76" t="s">
        <v>705</v>
      </c>
      <c r="C222" s="980"/>
      <c r="D222" s="842" t="s">
        <v>1989</v>
      </c>
      <c r="E222" s="65">
        <v>1</v>
      </c>
      <c r="F222" s="77">
        <v>0.6</v>
      </c>
      <c r="G222" s="78">
        <v>634624</v>
      </c>
      <c r="H222" s="1">
        <v>2</v>
      </c>
    </row>
    <row r="223" spans="1:8" x14ac:dyDescent="0.2">
      <c r="A223" s="150">
        <v>19</v>
      </c>
      <c r="B223" s="76" t="s">
        <v>706</v>
      </c>
      <c r="C223" s="980"/>
      <c r="D223" s="842" t="s">
        <v>1989</v>
      </c>
      <c r="E223" s="65">
        <v>1</v>
      </c>
      <c r="F223" s="77">
        <v>0.6</v>
      </c>
      <c r="G223" s="78">
        <v>634624</v>
      </c>
      <c r="H223" s="1">
        <v>2</v>
      </c>
    </row>
    <row r="224" spans="1:8" x14ac:dyDescent="0.2">
      <c r="A224" s="150">
        <v>20</v>
      </c>
      <c r="B224" s="76" t="s">
        <v>707</v>
      </c>
      <c r="C224" s="980"/>
      <c r="D224" s="842" t="s">
        <v>1989</v>
      </c>
      <c r="E224" s="65">
        <v>1</v>
      </c>
      <c r="F224" s="77">
        <v>0.6</v>
      </c>
      <c r="G224" s="78">
        <v>634624</v>
      </c>
      <c r="H224" s="1">
        <v>2</v>
      </c>
    </row>
    <row r="225" spans="1:8" x14ac:dyDescent="0.2">
      <c r="A225" s="150">
        <v>21</v>
      </c>
      <c r="B225" s="76" t="s">
        <v>708</v>
      </c>
      <c r="C225" s="980"/>
      <c r="D225" s="842" t="s">
        <v>1989</v>
      </c>
      <c r="E225" s="65">
        <v>1</v>
      </c>
      <c r="F225" s="77">
        <v>0.6</v>
      </c>
      <c r="G225" s="78">
        <v>634624</v>
      </c>
      <c r="H225" s="1">
        <v>2</v>
      </c>
    </row>
    <row r="226" spans="1:8" x14ac:dyDescent="0.2">
      <c r="A226" s="838"/>
      <c r="B226" s="839" t="s">
        <v>709</v>
      </c>
      <c r="C226" s="843"/>
      <c r="D226" s="844"/>
      <c r="E226" s="840"/>
      <c r="F226" s="840"/>
      <c r="G226" s="841">
        <v>11829602</v>
      </c>
    </row>
    <row r="227" spans="1:8" x14ac:dyDescent="0.2">
      <c r="A227" s="150">
        <v>1</v>
      </c>
      <c r="B227" s="64" t="s">
        <v>710</v>
      </c>
      <c r="C227" s="984" t="s">
        <v>1959</v>
      </c>
      <c r="D227" s="842" t="s">
        <v>1989</v>
      </c>
      <c r="E227" s="65">
        <v>0.5</v>
      </c>
      <c r="F227" s="65">
        <v>0.6</v>
      </c>
      <c r="G227" s="66">
        <v>317312</v>
      </c>
      <c r="H227" s="1">
        <v>1</v>
      </c>
    </row>
    <row r="228" spans="1:8" x14ac:dyDescent="0.2">
      <c r="A228" s="150">
        <v>2</v>
      </c>
      <c r="B228" s="64" t="s">
        <v>711</v>
      </c>
      <c r="C228" s="984"/>
      <c r="D228" s="842" t="s">
        <v>1989</v>
      </c>
      <c r="E228" s="65">
        <v>0.5</v>
      </c>
      <c r="F228" s="65">
        <v>0.6</v>
      </c>
      <c r="G228" s="66">
        <v>317312</v>
      </c>
      <c r="H228" s="1">
        <v>1</v>
      </c>
    </row>
    <row r="229" spans="1:8" x14ac:dyDescent="0.2">
      <c r="A229" s="150">
        <v>3</v>
      </c>
      <c r="B229" s="64" t="s">
        <v>712</v>
      </c>
      <c r="C229" s="984"/>
      <c r="D229" s="842" t="s">
        <v>1989</v>
      </c>
      <c r="E229" s="65">
        <v>0.5</v>
      </c>
      <c r="F229" s="65">
        <v>0.6</v>
      </c>
      <c r="G229" s="66">
        <v>317312</v>
      </c>
      <c r="H229" s="1">
        <v>1</v>
      </c>
    </row>
    <row r="230" spans="1:8" x14ac:dyDescent="0.2">
      <c r="A230" s="150">
        <v>4</v>
      </c>
      <c r="B230" s="64" t="s">
        <v>713</v>
      </c>
      <c r="C230" s="984"/>
      <c r="D230" s="842" t="s">
        <v>1989</v>
      </c>
      <c r="E230" s="65">
        <v>0.5</v>
      </c>
      <c r="F230" s="65">
        <v>0.6</v>
      </c>
      <c r="G230" s="66">
        <v>317312</v>
      </c>
      <c r="H230" s="1">
        <v>1</v>
      </c>
    </row>
    <row r="231" spans="1:8" x14ac:dyDescent="0.2">
      <c r="A231" s="150">
        <v>5</v>
      </c>
      <c r="B231" s="64" t="s">
        <v>714</v>
      </c>
      <c r="C231" s="984"/>
      <c r="D231" s="842" t="s">
        <v>1989</v>
      </c>
      <c r="E231" s="65">
        <v>0.5</v>
      </c>
      <c r="F231" s="65">
        <v>0.6</v>
      </c>
      <c r="G231" s="66">
        <v>317312</v>
      </c>
      <c r="H231" s="1">
        <v>1</v>
      </c>
    </row>
    <row r="232" spans="1:8" x14ac:dyDescent="0.2">
      <c r="A232" s="150">
        <v>6</v>
      </c>
      <c r="B232" s="64" t="s">
        <v>715</v>
      </c>
      <c r="C232" s="984"/>
      <c r="D232" s="842" t="s">
        <v>1989</v>
      </c>
      <c r="E232" s="65">
        <v>0.5</v>
      </c>
      <c r="F232" s="65">
        <v>0.6</v>
      </c>
      <c r="G232" s="66">
        <v>317312</v>
      </c>
      <c r="H232" s="1">
        <v>1</v>
      </c>
    </row>
    <row r="233" spans="1:8" x14ac:dyDescent="0.2">
      <c r="A233" s="150">
        <v>7</v>
      </c>
      <c r="B233" s="64" t="s">
        <v>716</v>
      </c>
      <c r="C233" s="984" t="s">
        <v>1960</v>
      </c>
      <c r="D233" s="842" t="s">
        <v>1989</v>
      </c>
      <c r="E233" s="65">
        <v>1</v>
      </c>
      <c r="F233" s="65">
        <v>0.6</v>
      </c>
      <c r="G233" s="66">
        <v>634624</v>
      </c>
      <c r="H233" s="1">
        <v>2</v>
      </c>
    </row>
    <row r="234" spans="1:8" x14ac:dyDescent="0.2">
      <c r="A234" s="150">
        <v>8</v>
      </c>
      <c r="B234" s="64" t="s">
        <v>717</v>
      </c>
      <c r="C234" s="984"/>
      <c r="D234" s="842" t="s">
        <v>1989</v>
      </c>
      <c r="E234" s="65">
        <v>1</v>
      </c>
      <c r="F234" s="65">
        <v>0.6</v>
      </c>
      <c r="G234" s="66">
        <v>634624</v>
      </c>
      <c r="H234" s="1">
        <v>2</v>
      </c>
    </row>
    <row r="235" spans="1:8" x14ac:dyDescent="0.2">
      <c r="A235" s="150">
        <v>9</v>
      </c>
      <c r="B235" s="64" t="s">
        <v>718</v>
      </c>
      <c r="C235" s="984"/>
      <c r="D235" s="842" t="s">
        <v>1989</v>
      </c>
      <c r="E235" s="65">
        <v>1</v>
      </c>
      <c r="F235" s="65">
        <v>0.6</v>
      </c>
      <c r="G235" s="66">
        <v>634624</v>
      </c>
      <c r="H235" s="1">
        <v>2</v>
      </c>
    </row>
    <row r="236" spans="1:8" x14ac:dyDescent="0.2">
      <c r="A236" s="150">
        <v>10</v>
      </c>
      <c r="B236" s="64" t="s">
        <v>719</v>
      </c>
      <c r="C236" s="984"/>
      <c r="D236" s="842" t="s">
        <v>1988</v>
      </c>
      <c r="E236" s="65">
        <v>1</v>
      </c>
      <c r="F236" s="65">
        <v>1</v>
      </c>
      <c r="G236" s="66">
        <v>1057706</v>
      </c>
      <c r="H236" s="1">
        <v>2</v>
      </c>
    </row>
    <row r="237" spans="1:8" x14ac:dyDescent="0.2">
      <c r="A237" s="150">
        <v>11</v>
      </c>
      <c r="B237" s="64" t="s">
        <v>720</v>
      </c>
      <c r="C237" s="984"/>
      <c r="D237" s="842" t="s">
        <v>1988</v>
      </c>
      <c r="E237" s="65">
        <v>1</v>
      </c>
      <c r="F237" s="65">
        <v>1</v>
      </c>
      <c r="G237" s="66">
        <v>1057706</v>
      </c>
      <c r="H237" s="1">
        <v>2</v>
      </c>
    </row>
    <row r="238" spans="1:8" x14ac:dyDescent="0.2">
      <c r="A238" s="150">
        <v>12</v>
      </c>
      <c r="B238" s="64" t="s">
        <v>721</v>
      </c>
      <c r="C238" s="984"/>
      <c r="D238" s="842" t="s">
        <v>1988</v>
      </c>
      <c r="E238" s="65">
        <v>1</v>
      </c>
      <c r="F238" s="65">
        <v>1</v>
      </c>
      <c r="G238" s="66">
        <v>1057706</v>
      </c>
      <c r="H238" s="1">
        <v>2</v>
      </c>
    </row>
    <row r="239" spans="1:8" x14ac:dyDescent="0.2">
      <c r="A239" s="150">
        <v>13</v>
      </c>
      <c r="B239" s="64" t="s">
        <v>722</v>
      </c>
      <c r="C239" s="984"/>
      <c r="D239" s="842" t="s">
        <v>1988</v>
      </c>
      <c r="E239" s="65">
        <v>1</v>
      </c>
      <c r="F239" s="65">
        <v>1</v>
      </c>
      <c r="G239" s="66">
        <v>1057706</v>
      </c>
      <c r="H239" s="1">
        <v>2</v>
      </c>
    </row>
    <row r="240" spans="1:8" x14ac:dyDescent="0.2">
      <c r="A240" s="150">
        <v>14</v>
      </c>
      <c r="B240" s="64" t="s">
        <v>723</v>
      </c>
      <c r="C240" s="984"/>
      <c r="D240" s="842" t="s">
        <v>1988</v>
      </c>
      <c r="E240" s="65">
        <v>1</v>
      </c>
      <c r="F240" s="65">
        <v>1</v>
      </c>
      <c r="G240" s="66">
        <v>1057706</v>
      </c>
      <c r="H240" s="1">
        <v>2</v>
      </c>
    </row>
    <row r="241" spans="1:8" x14ac:dyDescent="0.2">
      <c r="A241" s="150">
        <v>15</v>
      </c>
      <c r="B241" s="64" t="s">
        <v>724</v>
      </c>
      <c r="C241" s="984"/>
      <c r="D241" s="842" t="s">
        <v>1988</v>
      </c>
      <c r="E241" s="65">
        <v>1</v>
      </c>
      <c r="F241" s="65">
        <v>1</v>
      </c>
      <c r="G241" s="66">
        <v>1057706</v>
      </c>
      <c r="H241" s="1">
        <v>2</v>
      </c>
    </row>
    <row r="242" spans="1:8" x14ac:dyDescent="0.2">
      <c r="A242" s="150">
        <v>16</v>
      </c>
      <c r="B242" s="75" t="s">
        <v>725</v>
      </c>
      <c r="C242" s="763" t="s">
        <v>1961</v>
      </c>
      <c r="D242" s="842" t="s">
        <v>1988</v>
      </c>
      <c r="E242" s="65">
        <v>1</v>
      </c>
      <c r="F242" s="65">
        <v>1</v>
      </c>
      <c r="G242" s="66">
        <v>1675622</v>
      </c>
      <c r="H242" s="1">
        <v>3</v>
      </c>
    </row>
    <row r="243" spans="1:8" x14ac:dyDescent="0.2">
      <c r="A243" s="838"/>
      <c r="B243" s="839" t="s">
        <v>726</v>
      </c>
      <c r="C243" s="843"/>
      <c r="D243" s="844"/>
      <c r="E243" s="840"/>
      <c r="F243" s="840"/>
      <c r="G243" s="841">
        <v>13750184</v>
      </c>
    </row>
    <row r="244" spans="1:8" x14ac:dyDescent="0.2">
      <c r="A244" s="150">
        <v>1</v>
      </c>
      <c r="B244" s="76" t="s">
        <v>727</v>
      </c>
      <c r="C244" s="980" t="s">
        <v>1959</v>
      </c>
      <c r="D244" s="842" t="s">
        <v>1989</v>
      </c>
      <c r="E244" s="65">
        <v>0.5</v>
      </c>
      <c r="F244" s="77">
        <v>0.6</v>
      </c>
      <c r="G244" s="78">
        <v>317312</v>
      </c>
      <c r="H244" s="1">
        <v>1</v>
      </c>
    </row>
    <row r="245" spans="1:8" x14ac:dyDescent="0.2">
      <c r="A245" s="150">
        <v>2</v>
      </c>
      <c r="B245" s="76" t="s">
        <v>728</v>
      </c>
      <c r="C245" s="980"/>
      <c r="D245" s="842" t="s">
        <v>1989</v>
      </c>
      <c r="E245" s="65">
        <v>0.5</v>
      </c>
      <c r="F245" s="77">
        <v>0.6</v>
      </c>
      <c r="G245" s="78">
        <v>317312</v>
      </c>
      <c r="H245" s="1">
        <v>1</v>
      </c>
    </row>
    <row r="246" spans="1:8" x14ac:dyDescent="0.2">
      <c r="A246" s="150">
        <v>3</v>
      </c>
      <c r="B246" s="76" t="s">
        <v>641</v>
      </c>
      <c r="C246" s="980"/>
      <c r="D246" s="842" t="s">
        <v>1989</v>
      </c>
      <c r="E246" s="65">
        <v>0.5</v>
      </c>
      <c r="F246" s="77">
        <v>0.6</v>
      </c>
      <c r="G246" s="78">
        <v>317312</v>
      </c>
      <c r="H246" s="1">
        <v>1</v>
      </c>
    </row>
    <row r="247" spans="1:8" x14ac:dyDescent="0.2">
      <c r="A247" s="150">
        <v>4</v>
      </c>
      <c r="B247" s="76" t="s">
        <v>729</v>
      </c>
      <c r="C247" s="980"/>
      <c r="D247" s="842" t="s">
        <v>1989</v>
      </c>
      <c r="E247" s="65">
        <v>0.5</v>
      </c>
      <c r="F247" s="77">
        <v>0.6</v>
      </c>
      <c r="G247" s="78">
        <v>317312</v>
      </c>
      <c r="H247" s="1">
        <v>1</v>
      </c>
    </row>
    <row r="248" spans="1:8" x14ac:dyDescent="0.2">
      <c r="A248" s="150">
        <v>5</v>
      </c>
      <c r="B248" s="76" t="s">
        <v>730</v>
      </c>
      <c r="C248" s="980"/>
      <c r="D248" s="842" t="s">
        <v>1989</v>
      </c>
      <c r="E248" s="65">
        <v>0.5</v>
      </c>
      <c r="F248" s="77">
        <v>0.6</v>
      </c>
      <c r="G248" s="78">
        <v>317312</v>
      </c>
      <c r="H248" s="1">
        <v>1</v>
      </c>
    </row>
    <row r="249" spans="1:8" x14ac:dyDescent="0.2">
      <c r="A249" s="150">
        <v>6</v>
      </c>
      <c r="B249" s="76" t="s">
        <v>731</v>
      </c>
      <c r="C249" s="980"/>
      <c r="D249" s="842" t="s">
        <v>1989</v>
      </c>
      <c r="E249" s="65">
        <v>0.5</v>
      </c>
      <c r="F249" s="77">
        <v>0.6</v>
      </c>
      <c r="G249" s="78">
        <v>317312</v>
      </c>
      <c r="H249" s="1">
        <v>1</v>
      </c>
    </row>
    <row r="250" spans="1:8" x14ac:dyDescent="0.2">
      <c r="A250" s="150">
        <v>7</v>
      </c>
      <c r="B250" s="76" t="s">
        <v>732</v>
      </c>
      <c r="C250" s="980" t="s">
        <v>1960</v>
      </c>
      <c r="D250" s="842" t="s">
        <v>1989</v>
      </c>
      <c r="E250" s="65">
        <v>1</v>
      </c>
      <c r="F250" s="77">
        <v>0.6</v>
      </c>
      <c r="G250" s="78">
        <v>634624</v>
      </c>
      <c r="H250" s="1">
        <v>2</v>
      </c>
    </row>
    <row r="251" spans="1:8" x14ac:dyDescent="0.2">
      <c r="A251" s="150">
        <v>8</v>
      </c>
      <c r="B251" s="76" t="s">
        <v>733</v>
      </c>
      <c r="C251" s="980"/>
      <c r="D251" s="842" t="s">
        <v>1989</v>
      </c>
      <c r="E251" s="65">
        <v>1</v>
      </c>
      <c r="F251" s="77">
        <v>0.6</v>
      </c>
      <c r="G251" s="78">
        <v>634624</v>
      </c>
      <c r="H251" s="1">
        <v>2</v>
      </c>
    </row>
    <row r="252" spans="1:8" x14ac:dyDescent="0.2">
      <c r="A252" s="150">
        <v>9</v>
      </c>
      <c r="B252" s="76" t="s">
        <v>734</v>
      </c>
      <c r="C252" s="980"/>
      <c r="D252" s="842" t="s">
        <v>1989</v>
      </c>
      <c r="E252" s="65">
        <v>1</v>
      </c>
      <c r="F252" s="77">
        <v>0.6</v>
      </c>
      <c r="G252" s="78">
        <v>634624</v>
      </c>
      <c r="H252" s="1">
        <v>2</v>
      </c>
    </row>
    <row r="253" spans="1:8" x14ac:dyDescent="0.2">
      <c r="A253" s="150">
        <v>10</v>
      </c>
      <c r="B253" s="76" t="s">
        <v>735</v>
      </c>
      <c r="C253" s="980"/>
      <c r="D253" s="842" t="s">
        <v>1989</v>
      </c>
      <c r="E253" s="65">
        <v>1</v>
      </c>
      <c r="F253" s="77">
        <v>0.6</v>
      </c>
      <c r="G253" s="78">
        <v>634624</v>
      </c>
      <c r="H253" s="1">
        <v>2</v>
      </c>
    </row>
    <row r="254" spans="1:8" x14ac:dyDescent="0.2">
      <c r="A254" s="150">
        <v>11</v>
      </c>
      <c r="B254" s="76" t="s">
        <v>736</v>
      </c>
      <c r="C254" s="980"/>
      <c r="D254" s="842" t="s">
        <v>1988</v>
      </c>
      <c r="E254" s="65">
        <v>1</v>
      </c>
      <c r="F254" s="77">
        <v>1</v>
      </c>
      <c r="G254" s="78">
        <v>1057706</v>
      </c>
      <c r="H254" s="1">
        <v>2</v>
      </c>
    </row>
    <row r="255" spans="1:8" x14ac:dyDescent="0.2">
      <c r="A255" s="150">
        <v>12</v>
      </c>
      <c r="B255" s="76" t="s">
        <v>737</v>
      </c>
      <c r="C255" s="980"/>
      <c r="D255" s="842" t="s">
        <v>1989</v>
      </c>
      <c r="E255" s="65">
        <v>1</v>
      </c>
      <c r="F255" s="77">
        <v>0.6</v>
      </c>
      <c r="G255" s="78">
        <v>634624</v>
      </c>
      <c r="H255" s="1">
        <v>2</v>
      </c>
    </row>
    <row r="256" spans="1:8" x14ac:dyDescent="0.2">
      <c r="A256" s="150">
        <v>13</v>
      </c>
      <c r="B256" s="76" t="s">
        <v>738</v>
      </c>
      <c r="C256" s="980"/>
      <c r="D256" s="842" t="s">
        <v>1989</v>
      </c>
      <c r="E256" s="65">
        <v>1</v>
      </c>
      <c r="F256" s="77">
        <v>0.6</v>
      </c>
      <c r="G256" s="78">
        <v>634624</v>
      </c>
      <c r="H256" s="1">
        <v>2</v>
      </c>
    </row>
    <row r="257" spans="1:8" x14ac:dyDescent="0.2">
      <c r="A257" s="150">
        <v>14</v>
      </c>
      <c r="B257" s="76" t="s">
        <v>739</v>
      </c>
      <c r="C257" s="980"/>
      <c r="D257" s="842" t="s">
        <v>1989</v>
      </c>
      <c r="E257" s="65">
        <v>1</v>
      </c>
      <c r="F257" s="77">
        <v>0.6</v>
      </c>
      <c r="G257" s="78">
        <v>634624</v>
      </c>
      <c r="H257" s="1">
        <v>2</v>
      </c>
    </row>
    <row r="258" spans="1:8" x14ac:dyDescent="0.2">
      <c r="A258" s="150">
        <v>15</v>
      </c>
      <c r="B258" s="76" t="s">
        <v>740</v>
      </c>
      <c r="C258" s="980"/>
      <c r="D258" s="842" t="s">
        <v>1989</v>
      </c>
      <c r="E258" s="65">
        <v>1</v>
      </c>
      <c r="F258" s="77">
        <v>0.6</v>
      </c>
      <c r="G258" s="78">
        <v>634624</v>
      </c>
      <c r="H258" s="1">
        <v>2</v>
      </c>
    </row>
    <row r="259" spans="1:8" x14ac:dyDescent="0.2">
      <c r="A259" s="150">
        <v>16</v>
      </c>
      <c r="B259" s="76" t="s">
        <v>741</v>
      </c>
      <c r="C259" s="980"/>
      <c r="D259" s="842" t="s">
        <v>1988</v>
      </c>
      <c r="E259" s="65">
        <v>1</v>
      </c>
      <c r="F259" s="77">
        <v>1</v>
      </c>
      <c r="G259" s="78">
        <v>1057706</v>
      </c>
      <c r="H259" s="1">
        <v>2</v>
      </c>
    </row>
    <row r="260" spans="1:8" x14ac:dyDescent="0.2">
      <c r="A260" s="150">
        <v>17</v>
      </c>
      <c r="B260" s="76" t="s">
        <v>742</v>
      </c>
      <c r="C260" s="980"/>
      <c r="D260" s="842" t="s">
        <v>1989</v>
      </c>
      <c r="E260" s="65">
        <v>1</v>
      </c>
      <c r="F260" s="77">
        <v>0.6</v>
      </c>
      <c r="G260" s="78">
        <v>634624</v>
      </c>
      <c r="H260" s="1">
        <v>2</v>
      </c>
    </row>
    <row r="261" spans="1:8" x14ac:dyDescent="0.2">
      <c r="A261" s="150">
        <v>18</v>
      </c>
      <c r="B261" s="76" t="s">
        <v>743</v>
      </c>
      <c r="C261" s="980"/>
      <c r="D261" s="842" t="s">
        <v>1989</v>
      </c>
      <c r="E261" s="65">
        <v>1</v>
      </c>
      <c r="F261" s="77">
        <v>0.6</v>
      </c>
      <c r="G261" s="78">
        <v>634624</v>
      </c>
      <c r="H261" s="1">
        <v>2</v>
      </c>
    </row>
    <row r="262" spans="1:8" x14ac:dyDescent="0.2">
      <c r="A262" s="150">
        <v>19</v>
      </c>
      <c r="B262" s="76" t="s">
        <v>744</v>
      </c>
      <c r="C262" s="980"/>
      <c r="D262" s="842" t="s">
        <v>1988</v>
      </c>
      <c r="E262" s="65">
        <v>1</v>
      </c>
      <c r="F262" s="77">
        <v>1</v>
      </c>
      <c r="G262" s="78">
        <v>1057706</v>
      </c>
      <c r="H262" s="1">
        <v>2</v>
      </c>
    </row>
    <row r="263" spans="1:8" x14ac:dyDescent="0.2">
      <c r="A263" s="150">
        <v>20</v>
      </c>
      <c r="B263" s="76" t="s">
        <v>745</v>
      </c>
      <c r="C263" s="980"/>
      <c r="D263" s="842" t="s">
        <v>1989</v>
      </c>
      <c r="E263" s="65">
        <v>1</v>
      </c>
      <c r="F263" s="77">
        <v>0.6</v>
      </c>
      <c r="G263" s="78">
        <v>634624</v>
      </c>
      <c r="H263" s="1">
        <v>2</v>
      </c>
    </row>
    <row r="264" spans="1:8" x14ac:dyDescent="0.2">
      <c r="A264" s="150">
        <v>21</v>
      </c>
      <c r="B264" s="76" t="s">
        <v>746</v>
      </c>
      <c r="C264" s="980"/>
      <c r="D264" s="842" t="s">
        <v>1989</v>
      </c>
      <c r="E264" s="65">
        <v>1</v>
      </c>
      <c r="F264" s="77">
        <v>0.6</v>
      </c>
      <c r="G264" s="78">
        <v>634624</v>
      </c>
      <c r="H264" s="1">
        <v>2</v>
      </c>
    </row>
    <row r="265" spans="1:8" x14ac:dyDescent="0.2">
      <c r="A265" s="150">
        <v>22</v>
      </c>
      <c r="B265" s="76" t="s">
        <v>501</v>
      </c>
      <c r="C265" s="980"/>
      <c r="D265" s="842" t="s">
        <v>1988</v>
      </c>
      <c r="E265" s="65">
        <v>1</v>
      </c>
      <c r="F265" s="77">
        <v>1</v>
      </c>
      <c r="G265" s="78">
        <v>1057706</v>
      </c>
      <c r="H265" s="1">
        <v>2</v>
      </c>
    </row>
    <row r="266" spans="1:8" x14ac:dyDescent="0.2">
      <c r="A266" s="838"/>
      <c r="B266" s="839" t="s">
        <v>747</v>
      </c>
      <c r="C266" s="843"/>
      <c r="D266" s="844"/>
      <c r="E266" s="840"/>
      <c r="F266" s="840"/>
      <c r="G266" s="841">
        <v>20884688</v>
      </c>
    </row>
    <row r="267" spans="1:8" x14ac:dyDescent="0.2">
      <c r="A267" s="150">
        <v>1</v>
      </c>
      <c r="B267" s="76" t="s">
        <v>748</v>
      </c>
      <c r="C267" s="759" t="s">
        <v>1959</v>
      </c>
      <c r="D267" s="842" t="s">
        <v>1989</v>
      </c>
      <c r="E267" s="65">
        <v>0.5</v>
      </c>
      <c r="F267" s="77">
        <v>0.6</v>
      </c>
      <c r="G267" s="78">
        <v>317312</v>
      </c>
      <c r="H267" s="1">
        <v>1</v>
      </c>
    </row>
    <row r="268" spans="1:8" x14ac:dyDescent="0.2">
      <c r="A268" s="150">
        <v>2</v>
      </c>
      <c r="B268" s="76" t="s">
        <v>749</v>
      </c>
      <c r="C268" s="980" t="s">
        <v>1960</v>
      </c>
      <c r="D268" s="842" t="s">
        <v>1989</v>
      </c>
      <c r="E268" s="65">
        <v>1</v>
      </c>
      <c r="F268" s="77">
        <v>0.6</v>
      </c>
      <c r="G268" s="78">
        <v>634624</v>
      </c>
      <c r="H268" s="1">
        <v>2</v>
      </c>
    </row>
    <row r="269" spans="1:8" x14ac:dyDescent="0.2">
      <c r="A269" s="150">
        <v>3</v>
      </c>
      <c r="B269" s="76" t="s">
        <v>750</v>
      </c>
      <c r="C269" s="980"/>
      <c r="D269" s="842" t="s">
        <v>1989</v>
      </c>
      <c r="E269" s="65">
        <v>1</v>
      </c>
      <c r="F269" s="77">
        <v>0.6</v>
      </c>
      <c r="G269" s="78">
        <v>634624</v>
      </c>
      <c r="H269" s="1">
        <v>2</v>
      </c>
    </row>
    <row r="270" spans="1:8" x14ac:dyDescent="0.2">
      <c r="A270" s="150">
        <v>4</v>
      </c>
      <c r="B270" s="76" t="s">
        <v>751</v>
      </c>
      <c r="C270" s="980"/>
      <c r="D270" s="842" t="s">
        <v>1989</v>
      </c>
      <c r="E270" s="65">
        <v>1</v>
      </c>
      <c r="F270" s="77">
        <v>0.6</v>
      </c>
      <c r="G270" s="78">
        <v>634624</v>
      </c>
      <c r="H270" s="1">
        <v>2</v>
      </c>
    </row>
    <row r="271" spans="1:8" x14ac:dyDescent="0.2">
      <c r="A271" s="150">
        <v>5</v>
      </c>
      <c r="B271" s="76" t="s">
        <v>752</v>
      </c>
      <c r="C271" s="980"/>
      <c r="D271" s="842" t="s">
        <v>1989</v>
      </c>
      <c r="E271" s="65">
        <v>1</v>
      </c>
      <c r="F271" s="77">
        <v>0.6</v>
      </c>
      <c r="G271" s="78">
        <v>634624</v>
      </c>
      <c r="H271" s="1">
        <v>2</v>
      </c>
    </row>
    <row r="272" spans="1:8" x14ac:dyDescent="0.2">
      <c r="A272" s="150">
        <v>6</v>
      </c>
      <c r="B272" s="76" t="s">
        <v>753</v>
      </c>
      <c r="C272" s="980"/>
      <c r="D272" s="842" t="s">
        <v>1989</v>
      </c>
      <c r="E272" s="65">
        <v>1</v>
      </c>
      <c r="F272" s="77">
        <v>0.6</v>
      </c>
      <c r="G272" s="78">
        <v>634624</v>
      </c>
      <c r="H272" s="1">
        <v>2</v>
      </c>
    </row>
    <row r="273" spans="1:8" x14ac:dyDescent="0.2">
      <c r="A273" s="150">
        <v>7</v>
      </c>
      <c r="B273" s="76" t="s">
        <v>754</v>
      </c>
      <c r="C273" s="980"/>
      <c r="D273" s="842" t="s">
        <v>1989</v>
      </c>
      <c r="E273" s="65">
        <v>1</v>
      </c>
      <c r="F273" s="77">
        <v>0.6</v>
      </c>
      <c r="G273" s="78">
        <v>634624</v>
      </c>
      <c r="H273" s="1">
        <v>2</v>
      </c>
    </row>
    <row r="274" spans="1:8" x14ac:dyDescent="0.2">
      <c r="A274" s="150">
        <v>8</v>
      </c>
      <c r="B274" s="76" t="s">
        <v>755</v>
      </c>
      <c r="C274" s="980"/>
      <c r="D274" s="842" t="s">
        <v>1989</v>
      </c>
      <c r="E274" s="65">
        <v>1</v>
      </c>
      <c r="F274" s="77">
        <v>0.6</v>
      </c>
      <c r="G274" s="78">
        <v>634624</v>
      </c>
      <c r="H274" s="1">
        <v>2</v>
      </c>
    </row>
    <row r="275" spans="1:8" x14ac:dyDescent="0.2">
      <c r="A275" s="150">
        <v>9</v>
      </c>
      <c r="B275" s="76" t="s">
        <v>501</v>
      </c>
      <c r="C275" s="980"/>
      <c r="D275" s="842" t="s">
        <v>1989</v>
      </c>
      <c r="E275" s="65">
        <v>1</v>
      </c>
      <c r="F275" s="77">
        <v>0.6</v>
      </c>
      <c r="G275" s="78">
        <v>634624</v>
      </c>
      <c r="H275" s="1">
        <v>2</v>
      </c>
    </row>
    <row r="276" spans="1:8" x14ac:dyDescent="0.2">
      <c r="A276" s="150">
        <v>10</v>
      </c>
      <c r="B276" s="76" t="s">
        <v>756</v>
      </c>
      <c r="C276" s="980"/>
      <c r="D276" s="842" t="s">
        <v>1989</v>
      </c>
      <c r="E276" s="65">
        <v>1</v>
      </c>
      <c r="F276" s="77">
        <v>0.6</v>
      </c>
      <c r="G276" s="78">
        <v>634624</v>
      </c>
      <c r="H276" s="1">
        <v>2</v>
      </c>
    </row>
    <row r="277" spans="1:8" x14ac:dyDescent="0.2">
      <c r="A277" s="150">
        <v>11</v>
      </c>
      <c r="B277" s="76" t="s">
        <v>757</v>
      </c>
      <c r="C277" s="980"/>
      <c r="D277" s="842" t="s">
        <v>1989</v>
      </c>
      <c r="E277" s="65">
        <v>1</v>
      </c>
      <c r="F277" s="77">
        <v>0.6</v>
      </c>
      <c r="G277" s="78">
        <v>634624</v>
      </c>
      <c r="H277" s="1">
        <v>2</v>
      </c>
    </row>
    <row r="278" spans="1:8" x14ac:dyDescent="0.2">
      <c r="A278" s="150">
        <v>12</v>
      </c>
      <c r="B278" s="76" t="s">
        <v>758</v>
      </c>
      <c r="C278" s="980"/>
      <c r="D278" s="842" t="s">
        <v>1989</v>
      </c>
      <c r="E278" s="65">
        <v>1</v>
      </c>
      <c r="F278" s="77">
        <v>0.6</v>
      </c>
      <c r="G278" s="78">
        <v>634624</v>
      </c>
      <c r="H278" s="1">
        <v>2</v>
      </c>
    </row>
    <row r="279" spans="1:8" x14ac:dyDescent="0.2">
      <c r="A279" s="150">
        <v>13</v>
      </c>
      <c r="B279" s="76" t="s">
        <v>759</v>
      </c>
      <c r="C279" s="980"/>
      <c r="D279" s="842" t="s">
        <v>1989</v>
      </c>
      <c r="E279" s="65">
        <v>1</v>
      </c>
      <c r="F279" s="77">
        <v>0.6</v>
      </c>
      <c r="G279" s="78">
        <v>634624</v>
      </c>
      <c r="H279" s="1">
        <v>2</v>
      </c>
    </row>
    <row r="280" spans="1:8" x14ac:dyDescent="0.2">
      <c r="A280" s="150">
        <v>14</v>
      </c>
      <c r="B280" s="76" t="s">
        <v>760</v>
      </c>
      <c r="C280" s="980"/>
      <c r="D280" s="842" t="s">
        <v>1989</v>
      </c>
      <c r="E280" s="65">
        <v>1</v>
      </c>
      <c r="F280" s="77">
        <v>0.6</v>
      </c>
      <c r="G280" s="78">
        <v>634624</v>
      </c>
      <c r="H280" s="1">
        <v>2</v>
      </c>
    </row>
    <row r="281" spans="1:8" x14ac:dyDescent="0.2">
      <c r="A281" s="150">
        <v>15</v>
      </c>
      <c r="B281" s="76" t="s">
        <v>761</v>
      </c>
      <c r="C281" s="980"/>
      <c r="D281" s="842" t="s">
        <v>1989</v>
      </c>
      <c r="E281" s="65">
        <v>1</v>
      </c>
      <c r="F281" s="77">
        <v>0.6</v>
      </c>
      <c r="G281" s="78">
        <v>634624</v>
      </c>
      <c r="H281" s="1">
        <v>2</v>
      </c>
    </row>
    <row r="282" spans="1:8" x14ac:dyDescent="0.2">
      <c r="A282" s="150">
        <v>16</v>
      </c>
      <c r="B282" s="76" t="s">
        <v>762</v>
      </c>
      <c r="C282" s="980"/>
      <c r="D282" s="842" t="s">
        <v>1989</v>
      </c>
      <c r="E282" s="65">
        <v>1</v>
      </c>
      <c r="F282" s="77">
        <v>0.6</v>
      </c>
      <c r="G282" s="78">
        <v>634624</v>
      </c>
      <c r="H282" s="1">
        <v>2</v>
      </c>
    </row>
    <row r="283" spans="1:8" x14ac:dyDescent="0.2">
      <c r="A283" s="150">
        <v>17</v>
      </c>
      <c r="B283" s="76" t="s">
        <v>763</v>
      </c>
      <c r="C283" s="980"/>
      <c r="D283" s="842" t="s">
        <v>1989</v>
      </c>
      <c r="E283" s="65">
        <v>1</v>
      </c>
      <c r="F283" s="77">
        <v>0.6</v>
      </c>
      <c r="G283" s="78">
        <v>634624</v>
      </c>
      <c r="H283" s="1">
        <v>2</v>
      </c>
    </row>
    <row r="284" spans="1:8" x14ac:dyDescent="0.2">
      <c r="A284" s="150">
        <v>18</v>
      </c>
      <c r="B284" s="76" t="s">
        <v>764</v>
      </c>
      <c r="C284" s="980"/>
      <c r="D284" s="842" t="s">
        <v>1989</v>
      </c>
      <c r="E284" s="65">
        <v>1</v>
      </c>
      <c r="F284" s="77">
        <v>0.6</v>
      </c>
      <c r="G284" s="78">
        <v>634624</v>
      </c>
      <c r="H284" s="1">
        <v>2</v>
      </c>
    </row>
    <row r="285" spans="1:8" x14ac:dyDescent="0.2">
      <c r="A285" s="150">
        <v>19</v>
      </c>
      <c r="B285" s="76" t="s">
        <v>765</v>
      </c>
      <c r="C285" s="980"/>
      <c r="D285" s="842" t="s">
        <v>1989</v>
      </c>
      <c r="E285" s="65">
        <v>1</v>
      </c>
      <c r="F285" s="77">
        <v>0.6</v>
      </c>
      <c r="G285" s="78">
        <v>634624</v>
      </c>
      <c r="H285" s="1">
        <v>2</v>
      </c>
    </row>
    <row r="286" spans="1:8" x14ac:dyDescent="0.2">
      <c r="A286" s="150">
        <v>20</v>
      </c>
      <c r="B286" s="76" t="s">
        <v>766</v>
      </c>
      <c r="C286" s="980"/>
      <c r="D286" s="842" t="s">
        <v>1989</v>
      </c>
      <c r="E286" s="65">
        <v>1</v>
      </c>
      <c r="F286" s="77">
        <v>0.6</v>
      </c>
      <c r="G286" s="78">
        <v>634624</v>
      </c>
      <c r="H286" s="1">
        <v>2</v>
      </c>
    </row>
    <row r="287" spans="1:8" x14ac:dyDescent="0.2">
      <c r="A287" s="150">
        <v>21</v>
      </c>
      <c r="B287" s="76" t="s">
        <v>767</v>
      </c>
      <c r="C287" s="980"/>
      <c r="D287" s="842" t="s">
        <v>1989</v>
      </c>
      <c r="E287" s="65">
        <v>1</v>
      </c>
      <c r="F287" s="77">
        <v>0.6</v>
      </c>
      <c r="G287" s="78">
        <v>634624</v>
      </c>
      <c r="H287" s="1">
        <v>2</v>
      </c>
    </row>
    <row r="288" spans="1:8" x14ac:dyDescent="0.2">
      <c r="A288" s="150">
        <v>22</v>
      </c>
      <c r="B288" s="76" t="s">
        <v>768</v>
      </c>
      <c r="C288" s="980"/>
      <c r="D288" s="842" t="s">
        <v>1989</v>
      </c>
      <c r="E288" s="65">
        <v>1</v>
      </c>
      <c r="F288" s="77">
        <v>0.6</v>
      </c>
      <c r="G288" s="78">
        <v>634624</v>
      </c>
      <c r="H288" s="1">
        <v>2</v>
      </c>
    </row>
    <row r="289" spans="1:8" x14ac:dyDescent="0.2">
      <c r="A289" s="150">
        <v>23</v>
      </c>
      <c r="B289" s="76" t="s">
        <v>769</v>
      </c>
      <c r="C289" s="980"/>
      <c r="D289" s="842" t="s">
        <v>1989</v>
      </c>
      <c r="E289" s="65">
        <v>1</v>
      </c>
      <c r="F289" s="77">
        <v>0.6</v>
      </c>
      <c r="G289" s="78">
        <v>634624</v>
      </c>
      <c r="H289" s="1">
        <v>2</v>
      </c>
    </row>
    <row r="290" spans="1:8" x14ac:dyDescent="0.2">
      <c r="A290" s="150">
        <v>24</v>
      </c>
      <c r="B290" s="76" t="s">
        <v>770</v>
      </c>
      <c r="C290" s="980"/>
      <c r="D290" s="842" t="s">
        <v>1989</v>
      </c>
      <c r="E290" s="65">
        <v>1</v>
      </c>
      <c r="F290" s="77">
        <v>0.6</v>
      </c>
      <c r="G290" s="78">
        <v>634624</v>
      </c>
      <c r="H290" s="1">
        <v>2</v>
      </c>
    </row>
    <row r="291" spans="1:8" x14ac:dyDescent="0.2">
      <c r="A291" s="150">
        <v>25</v>
      </c>
      <c r="B291" s="76" t="s">
        <v>771</v>
      </c>
      <c r="C291" s="980"/>
      <c r="D291" s="842" t="s">
        <v>1989</v>
      </c>
      <c r="E291" s="65">
        <v>1</v>
      </c>
      <c r="F291" s="77">
        <v>0.6</v>
      </c>
      <c r="G291" s="78">
        <v>634624</v>
      </c>
      <c r="H291" s="1">
        <v>2</v>
      </c>
    </row>
    <row r="292" spans="1:8" x14ac:dyDescent="0.2">
      <c r="A292" s="150">
        <v>26</v>
      </c>
      <c r="B292" s="76" t="s">
        <v>772</v>
      </c>
      <c r="C292" s="980"/>
      <c r="D292" s="842" t="s">
        <v>1989</v>
      </c>
      <c r="E292" s="65">
        <v>1</v>
      </c>
      <c r="F292" s="77">
        <v>0.6</v>
      </c>
      <c r="G292" s="78">
        <v>634624</v>
      </c>
      <c r="H292" s="1">
        <v>2</v>
      </c>
    </row>
    <row r="293" spans="1:8" x14ac:dyDescent="0.2">
      <c r="A293" s="150">
        <v>27</v>
      </c>
      <c r="B293" s="76" t="s">
        <v>773</v>
      </c>
      <c r="C293" s="980"/>
      <c r="D293" s="842" t="s">
        <v>1989</v>
      </c>
      <c r="E293" s="65">
        <v>1</v>
      </c>
      <c r="F293" s="77">
        <v>0.6</v>
      </c>
      <c r="G293" s="78">
        <v>634624</v>
      </c>
      <c r="H293" s="1">
        <v>2</v>
      </c>
    </row>
    <row r="294" spans="1:8" x14ac:dyDescent="0.2">
      <c r="A294" s="150">
        <v>28</v>
      </c>
      <c r="B294" s="76" t="s">
        <v>774</v>
      </c>
      <c r="C294" s="980"/>
      <c r="D294" s="842" t="s">
        <v>1989</v>
      </c>
      <c r="E294" s="65">
        <v>1</v>
      </c>
      <c r="F294" s="77">
        <v>0.6</v>
      </c>
      <c r="G294" s="78">
        <v>634624</v>
      </c>
      <c r="H294" s="1">
        <v>2</v>
      </c>
    </row>
    <row r="295" spans="1:8" x14ac:dyDescent="0.2">
      <c r="A295" s="150">
        <v>29</v>
      </c>
      <c r="B295" s="76" t="s">
        <v>775</v>
      </c>
      <c r="C295" s="980"/>
      <c r="D295" s="842" t="s">
        <v>1988</v>
      </c>
      <c r="E295" s="65">
        <v>1</v>
      </c>
      <c r="F295" s="77">
        <v>1</v>
      </c>
      <c r="G295" s="78">
        <v>1057706</v>
      </c>
      <c r="H295" s="1">
        <v>2</v>
      </c>
    </row>
    <row r="296" spans="1:8" x14ac:dyDescent="0.2">
      <c r="A296" s="150">
        <v>30</v>
      </c>
      <c r="B296" s="76" t="s">
        <v>776</v>
      </c>
      <c r="C296" s="980"/>
      <c r="D296" s="842" t="s">
        <v>1988</v>
      </c>
      <c r="E296" s="65">
        <v>1</v>
      </c>
      <c r="F296" s="77">
        <v>1</v>
      </c>
      <c r="G296" s="78">
        <v>1057706</v>
      </c>
      <c r="H296" s="1">
        <v>2</v>
      </c>
    </row>
    <row r="297" spans="1:8" x14ac:dyDescent="0.2">
      <c r="A297" s="150">
        <v>31</v>
      </c>
      <c r="B297" s="76" t="s">
        <v>777</v>
      </c>
      <c r="C297" s="759" t="s">
        <v>1964</v>
      </c>
      <c r="D297" s="842" t="s">
        <v>1989</v>
      </c>
      <c r="E297" s="65">
        <v>1</v>
      </c>
      <c r="F297" s="77">
        <v>0.7</v>
      </c>
      <c r="G297" s="78">
        <v>1317116</v>
      </c>
      <c r="H297" s="1">
        <v>5</v>
      </c>
    </row>
    <row r="298" spans="1:8" x14ac:dyDescent="0.2">
      <c r="A298" s="838"/>
      <c r="B298" s="839" t="s">
        <v>778</v>
      </c>
      <c r="C298" s="843"/>
      <c r="D298" s="844"/>
      <c r="E298" s="840"/>
      <c r="F298" s="840"/>
      <c r="G298" s="841">
        <v>13733478</v>
      </c>
    </row>
    <row r="299" spans="1:8" x14ac:dyDescent="0.2">
      <c r="A299" s="150">
        <v>1</v>
      </c>
      <c r="B299" s="76" t="s">
        <v>779</v>
      </c>
      <c r="C299" s="980" t="s">
        <v>1959</v>
      </c>
      <c r="D299" s="842" t="s">
        <v>1989</v>
      </c>
      <c r="E299" s="65">
        <v>0.5</v>
      </c>
      <c r="F299" s="77">
        <v>0.6</v>
      </c>
      <c r="G299" s="78">
        <v>317312</v>
      </c>
      <c r="H299" s="1">
        <v>1</v>
      </c>
    </row>
    <row r="300" spans="1:8" x14ac:dyDescent="0.2">
      <c r="A300" s="150">
        <v>2</v>
      </c>
      <c r="B300" s="76" t="s">
        <v>780</v>
      </c>
      <c r="C300" s="980"/>
      <c r="D300" s="842" t="s">
        <v>1989</v>
      </c>
      <c r="E300" s="65">
        <v>0.5</v>
      </c>
      <c r="F300" s="77">
        <v>0.6</v>
      </c>
      <c r="G300" s="78">
        <v>317312</v>
      </c>
      <c r="H300" s="1">
        <v>1</v>
      </c>
    </row>
    <row r="301" spans="1:8" x14ac:dyDescent="0.2">
      <c r="A301" s="150">
        <v>3</v>
      </c>
      <c r="B301" s="76" t="s">
        <v>781</v>
      </c>
      <c r="C301" s="980" t="s">
        <v>1960</v>
      </c>
      <c r="D301" s="842" t="s">
        <v>1989</v>
      </c>
      <c r="E301" s="65">
        <v>1</v>
      </c>
      <c r="F301" s="77">
        <v>0.6</v>
      </c>
      <c r="G301" s="78">
        <v>634624</v>
      </c>
      <c r="H301" s="1">
        <v>2</v>
      </c>
    </row>
    <row r="302" spans="1:8" x14ac:dyDescent="0.2">
      <c r="A302" s="150">
        <v>4</v>
      </c>
      <c r="B302" s="76" t="s">
        <v>782</v>
      </c>
      <c r="C302" s="980"/>
      <c r="D302" s="842" t="s">
        <v>1989</v>
      </c>
      <c r="E302" s="65">
        <v>1</v>
      </c>
      <c r="F302" s="77">
        <v>0.6</v>
      </c>
      <c r="G302" s="78">
        <v>634624</v>
      </c>
      <c r="H302" s="1">
        <v>2</v>
      </c>
    </row>
    <row r="303" spans="1:8" x14ac:dyDescent="0.2">
      <c r="A303" s="150">
        <v>5</v>
      </c>
      <c r="B303" s="76" t="s">
        <v>783</v>
      </c>
      <c r="C303" s="980"/>
      <c r="D303" s="842" t="s">
        <v>1989</v>
      </c>
      <c r="E303" s="65">
        <v>1</v>
      </c>
      <c r="F303" s="77">
        <v>0.6</v>
      </c>
      <c r="G303" s="78">
        <v>634624</v>
      </c>
      <c r="H303" s="1">
        <v>2</v>
      </c>
    </row>
    <row r="304" spans="1:8" x14ac:dyDescent="0.2">
      <c r="A304" s="150">
        <v>6</v>
      </c>
      <c r="B304" s="76" t="s">
        <v>784</v>
      </c>
      <c r="C304" s="980"/>
      <c r="D304" s="842" t="s">
        <v>1989</v>
      </c>
      <c r="E304" s="65">
        <v>1</v>
      </c>
      <c r="F304" s="77">
        <v>0.6</v>
      </c>
      <c r="G304" s="78">
        <v>634624</v>
      </c>
      <c r="H304" s="1">
        <v>2</v>
      </c>
    </row>
    <row r="305" spans="1:8" x14ac:dyDescent="0.2">
      <c r="A305" s="150">
        <v>7</v>
      </c>
      <c r="B305" s="76" t="s">
        <v>785</v>
      </c>
      <c r="C305" s="980"/>
      <c r="D305" s="842" t="s">
        <v>1989</v>
      </c>
      <c r="E305" s="65">
        <v>1</v>
      </c>
      <c r="F305" s="77">
        <v>0.6</v>
      </c>
      <c r="G305" s="78">
        <v>634624</v>
      </c>
      <c r="H305" s="1">
        <v>2</v>
      </c>
    </row>
    <row r="306" spans="1:8" x14ac:dyDescent="0.2">
      <c r="A306" s="150">
        <v>8</v>
      </c>
      <c r="B306" s="76" t="s">
        <v>786</v>
      </c>
      <c r="C306" s="980"/>
      <c r="D306" s="842" t="s">
        <v>1989</v>
      </c>
      <c r="E306" s="65">
        <v>1</v>
      </c>
      <c r="F306" s="77">
        <v>0.6</v>
      </c>
      <c r="G306" s="78">
        <v>634624</v>
      </c>
      <c r="H306" s="1">
        <v>2</v>
      </c>
    </row>
    <row r="307" spans="1:8" x14ac:dyDescent="0.2">
      <c r="A307" s="150">
        <v>9</v>
      </c>
      <c r="B307" s="76" t="s">
        <v>787</v>
      </c>
      <c r="C307" s="980"/>
      <c r="D307" s="842" t="s">
        <v>1989</v>
      </c>
      <c r="E307" s="65">
        <v>1</v>
      </c>
      <c r="F307" s="77">
        <v>0.6</v>
      </c>
      <c r="G307" s="78">
        <v>634624</v>
      </c>
      <c r="H307" s="1">
        <v>2</v>
      </c>
    </row>
    <row r="308" spans="1:8" x14ac:dyDescent="0.2">
      <c r="A308" s="150">
        <v>10</v>
      </c>
      <c r="B308" s="76" t="s">
        <v>788</v>
      </c>
      <c r="C308" s="980"/>
      <c r="D308" s="842" t="s">
        <v>1989</v>
      </c>
      <c r="E308" s="65">
        <v>1</v>
      </c>
      <c r="F308" s="77">
        <v>0.6</v>
      </c>
      <c r="G308" s="78">
        <v>634624</v>
      </c>
      <c r="H308" s="1">
        <v>2</v>
      </c>
    </row>
    <row r="309" spans="1:8" x14ac:dyDescent="0.2">
      <c r="A309" s="150">
        <v>11</v>
      </c>
      <c r="B309" s="76" t="s">
        <v>789</v>
      </c>
      <c r="C309" s="980"/>
      <c r="D309" s="842" t="s">
        <v>1989</v>
      </c>
      <c r="E309" s="65">
        <v>1</v>
      </c>
      <c r="F309" s="77">
        <v>0.6</v>
      </c>
      <c r="G309" s="78">
        <v>634624</v>
      </c>
      <c r="H309" s="1">
        <v>2</v>
      </c>
    </row>
    <row r="310" spans="1:8" x14ac:dyDescent="0.2">
      <c r="A310" s="150">
        <v>12</v>
      </c>
      <c r="B310" s="76" t="s">
        <v>790</v>
      </c>
      <c r="C310" s="980"/>
      <c r="D310" s="842" t="s">
        <v>1989</v>
      </c>
      <c r="E310" s="65">
        <v>1</v>
      </c>
      <c r="F310" s="77">
        <v>0.6</v>
      </c>
      <c r="G310" s="78">
        <v>634624</v>
      </c>
      <c r="H310" s="1">
        <v>2</v>
      </c>
    </row>
    <row r="311" spans="1:8" x14ac:dyDescent="0.2">
      <c r="A311" s="150">
        <v>13</v>
      </c>
      <c r="B311" s="76" t="s">
        <v>791</v>
      </c>
      <c r="C311" s="980"/>
      <c r="D311" s="842" t="s">
        <v>1989</v>
      </c>
      <c r="E311" s="65">
        <v>1</v>
      </c>
      <c r="F311" s="77">
        <v>0.6</v>
      </c>
      <c r="G311" s="78">
        <v>634624</v>
      </c>
      <c r="H311" s="1">
        <v>2</v>
      </c>
    </row>
    <row r="312" spans="1:8" x14ac:dyDescent="0.2">
      <c r="A312" s="150">
        <v>14</v>
      </c>
      <c r="B312" s="76" t="s">
        <v>792</v>
      </c>
      <c r="C312" s="980"/>
      <c r="D312" s="842" t="s">
        <v>1989</v>
      </c>
      <c r="E312" s="65">
        <v>1</v>
      </c>
      <c r="F312" s="77">
        <v>0.6</v>
      </c>
      <c r="G312" s="78">
        <v>634624</v>
      </c>
      <c r="H312" s="1">
        <v>2</v>
      </c>
    </row>
    <row r="313" spans="1:8" x14ac:dyDescent="0.2">
      <c r="A313" s="150">
        <v>15</v>
      </c>
      <c r="B313" s="76" t="s">
        <v>793</v>
      </c>
      <c r="C313" s="980"/>
      <c r="D313" s="842" t="s">
        <v>1989</v>
      </c>
      <c r="E313" s="65">
        <v>1</v>
      </c>
      <c r="F313" s="77">
        <v>0.6</v>
      </c>
      <c r="G313" s="78">
        <v>634624</v>
      </c>
      <c r="H313" s="1">
        <v>2</v>
      </c>
    </row>
    <row r="314" spans="1:8" x14ac:dyDescent="0.2">
      <c r="A314" s="150">
        <v>16</v>
      </c>
      <c r="B314" s="76" t="s">
        <v>794</v>
      </c>
      <c r="C314" s="980"/>
      <c r="D314" s="842" t="s">
        <v>1989</v>
      </c>
      <c r="E314" s="65">
        <v>1</v>
      </c>
      <c r="F314" s="77">
        <v>0.6</v>
      </c>
      <c r="G314" s="78">
        <v>634624</v>
      </c>
      <c r="H314" s="1">
        <v>2</v>
      </c>
    </row>
    <row r="315" spans="1:8" x14ac:dyDescent="0.2">
      <c r="A315" s="150">
        <v>17</v>
      </c>
      <c r="B315" s="76" t="s">
        <v>795</v>
      </c>
      <c r="C315" s="980"/>
      <c r="D315" s="842" t="s">
        <v>1989</v>
      </c>
      <c r="E315" s="65">
        <v>1</v>
      </c>
      <c r="F315" s="77">
        <v>0.6</v>
      </c>
      <c r="G315" s="78">
        <v>634624</v>
      </c>
      <c r="H315" s="1">
        <v>2</v>
      </c>
    </row>
    <row r="316" spans="1:8" x14ac:dyDescent="0.2">
      <c r="A316" s="150">
        <v>18</v>
      </c>
      <c r="B316" s="76" t="s">
        <v>796</v>
      </c>
      <c r="C316" s="980"/>
      <c r="D316" s="842" t="s">
        <v>1989</v>
      </c>
      <c r="E316" s="65">
        <v>1</v>
      </c>
      <c r="F316" s="77">
        <v>0.6</v>
      </c>
      <c r="G316" s="78">
        <v>634624</v>
      </c>
      <c r="H316" s="1">
        <v>2</v>
      </c>
    </row>
    <row r="317" spans="1:8" x14ac:dyDescent="0.2">
      <c r="A317" s="150">
        <v>19</v>
      </c>
      <c r="B317" s="76" t="s">
        <v>797</v>
      </c>
      <c r="C317" s="980"/>
      <c r="D317" s="842" t="s">
        <v>1989</v>
      </c>
      <c r="E317" s="65">
        <v>1</v>
      </c>
      <c r="F317" s="77">
        <v>0.6</v>
      </c>
      <c r="G317" s="78">
        <v>634624</v>
      </c>
      <c r="H317" s="1">
        <v>2</v>
      </c>
    </row>
    <row r="318" spans="1:8" x14ac:dyDescent="0.2">
      <c r="A318" s="150">
        <v>20</v>
      </c>
      <c r="B318" s="76" t="s">
        <v>798</v>
      </c>
      <c r="C318" s="980"/>
      <c r="D318" s="842" t="s">
        <v>1989</v>
      </c>
      <c r="E318" s="65">
        <v>1</v>
      </c>
      <c r="F318" s="77">
        <v>0.6</v>
      </c>
      <c r="G318" s="78">
        <v>634624</v>
      </c>
      <c r="H318" s="1">
        <v>2</v>
      </c>
    </row>
    <row r="319" spans="1:8" x14ac:dyDescent="0.2">
      <c r="A319" s="150">
        <v>21</v>
      </c>
      <c r="B319" s="76" t="s">
        <v>799</v>
      </c>
      <c r="C319" s="980" t="s">
        <v>1961</v>
      </c>
      <c r="D319" s="842" t="s">
        <v>1989</v>
      </c>
      <c r="E319" s="65">
        <v>1</v>
      </c>
      <c r="F319" s="77">
        <v>0.5</v>
      </c>
      <c r="G319" s="78">
        <v>837811</v>
      </c>
      <c r="H319" s="1">
        <v>3</v>
      </c>
    </row>
    <row r="320" spans="1:8" x14ac:dyDescent="0.2">
      <c r="A320" s="150">
        <v>22</v>
      </c>
      <c r="B320" s="76" t="s">
        <v>800</v>
      </c>
      <c r="C320" s="980"/>
      <c r="D320" s="842" t="s">
        <v>1989</v>
      </c>
      <c r="E320" s="65">
        <v>1</v>
      </c>
      <c r="F320" s="77">
        <v>0.5</v>
      </c>
      <c r="G320" s="78">
        <v>837811</v>
      </c>
      <c r="H320" s="1">
        <v>3</v>
      </c>
    </row>
    <row r="321" spans="1:8" x14ac:dyDescent="0.2">
      <c r="A321" s="838"/>
      <c r="B321" s="839" t="s">
        <v>801</v>
      </c>
      <c r="C321" s="843"/>
      <c r="D321" s="844"/>
      <c r="E321" s="840"/>
      <c r="F321" s="840"/>
      <c r="G321" s="841">
        <v>20836820</v>
      </c>
    </row>
    <row r="322" spans="1:8" x14ac:dyDescent="0.2">
      <c r="A322" s="150">
        <v>1</v>
      </c>
      <c r="B322" s="76" t="s">
        <v>802</v>
      </c>
      <c r="C322" s="980" t="s">
        <v>1959</v>
      </c>
      <c r="D322" s="842" t="s">
        <v>1989</v>
      </c>
      <c r="E322" s="65">
        <v>0.5</v>
      </c>
      <c r="F322" s="77">
        <v>0.6</v>
      </c>
      <c r="G322" s="78">
        <v>317312</v>
      </c>
      <c r="H322" s="1">
        <v>1</v>
      </c>
    </row>
    <row r="323" spans="1:8" x14ac:dyDescent="0.2">
      <c r="A323" s="150">
        <v>2</v>
      </c>
      <c r="B323" s="76" t="s">
        <v>803</v>
      </c>
      <c r="C323" s="980"/>
      <c r="D323" s="842" t="s">
        <v>1989</v>
      </c>
      <c r="E323" s="65">
        <v>0.5</v>
      </c>
      <c r="F323" s="77">
        <v>0.6</v>
      </c>
      <c r="G323" s="78">
        <v>317312</v>
      </c>
      <c r="H323" s="1">
        <v>1</v>
      </c>
    </row>
    <row r="324" spans="1:8" x14ac:dyDescent="0.2">
      <c r="A324" s="150">
        <v>3</v>
      </c>
      <c r="B324" s="76" t="s">
        <v>804</v>
      </c>
      <c r="C324" s="980"/>
      <c r="D324" s="842" t="s">
        <v>1989</v>
      </c>
      <c r="E324" s="65">
        <v>0.5</v>
      </c>
      <c r="F324" s="77">
        <v>0.6</v>
      </c>
      <c r="G324" s="78">
        <v>317312</v>
      </c>
      <c r="H324" s="1">
        <v>1</v>
      </c>
    </row>
    <row r="325" spans="1:8" x14ac:dyDescent="0.2">
      <c r="A325" s="150">
        <v>4</v>
      </c>
      <c r="B325" s="76" t="s">
        <v>805</v>
      </c>
      <c r="C325" s="980"/>
      <c r="D325" s="842" t="s">
        <v>1989</v>
      </c>
      <c r="E325" s="65">
        <v>0.5</v>
      </c>
      <c r="F325" s="77">
        <v>0.6</v>
      </c>
      <c r="G325" s="78">
        <v>317312</v>
      </c>
      <c r="H325" s="1">
        <v>1</v>
      </c>
    </row>
    <row r="326" spans="1:8" x14ac:dyDescent="0.2">
      <c r="A326" s="150">
        <v>5</v>
      </c>
      <c r="B326" s="76" t="s">
        <v>806</v>
      </c>
      <c r="C326" s="980"/>
      <c r="D326" s="842" t="s">
        <v>1989</v>
      </c>
      <c r="E326" s="65">
        <v>0.5</v>
      </c>
      <c r="F326" s="77">
        <v>0.6</v>
      </c>
      <c r="G326" s="78">
        <v>317312</v>
      </c>
      <c r="H326" s="1">
        <v>1</v>
      </c>
    </row>
    <row r="327" spans="1:8" x14ac:dyDescent="0.2">
      <c r="A327" s="150">
        <v>6</v>
      </c>
      <c r="B327" s="76" t="s">
        <v>807</v>
      </c>
      <c r="C327" s="980" t="s">
        <v>1960</v>
      </c>
      <c r="D327" s="842" t="s">
        <v>1989</v>
      </c>
      <c r="E327" s="65">
        <v>1</v>
      </c>
      <c r="F327" s="77">
        <v>0.6</v>
      </c>
      <c r="G327" s="78">
        <v>634624</v>
      </c>
      <c r="H327" s="1">
        <v>2</v>
      </c>
    </row>
    <row r="328" spans="1:8" x14ac:dyDescent="0.2">
      <c r="A328" s="150">
        <v>7</v>
      </c>
      <c r="B328" s="76" t="s">
        <v>808</v>
      </c>
      <c r="C328" s="980"/>
      <c r="D328" s="842" t="s">
        <v>1989</v>
      </c>
      <c r="E328" s="65">
        <v>1</v>
      </c>
      <c r="F328" s="77">
        <v>0.6</v>
      </c>
      <c r="G328" s="78">
        <v>634624</v>
      </c>
      <c r="H328" s="1">
        <v>2</v>
      </c>
    </row>
    <row r="329" spans="1:8" x14ac:dyDescent="0.2">
      <c r="A329" s="150">
        <v>8</v>
      </c>
      <c r="B329" s="76" t="s">
        <v>809</v>
      </c>
      <c r="C329" s="980"/>
      <c r="D329" s="842" t="s">
        <v>1989</v>
      </c>
      <c r="E329" s="65">
        <v>1</v>
      </c>
      <c r="F329" s="77">
        <v>0.6</v>
      </c>
      <c r="G329" s="78">
        <v>634624</v>
      </c>
      <c r="H329" s="1">
        <v>2</v>
      </c>
    </row>
    <row r="330" spans="1:8" x14ac:dyDescent="0.2">
      <c r="A330" s="150">
        <v>9</v>
      </c>
      <c r="B330" s="76" t="s">
        <v>810</v>
      </c>
      <c r="C330" s="980"/>
      <c r="D330" s="842" t="s">
        <v>1989</v>
      </c>
      <c r="E330" s="65">
        <v>1</v>
      </c>
      <c r="F330" s="77">
        <v>0.6</v>
      </c>
      <c r="G330" s="78">
        <v>634624</v>
      </c>
      <c r="H330" s="1">
        <v>2</v>
      </c>
    </row>
    <row r="331" spans="1:8" x14ac:dyDescent="0.2">
      <c r="A331" s="150">
        <v>10</v>
      </c>
      <c r="B331" s="76" t="s">
        <v>811</v>
      </c>
      <c r="C331" s="980"/>
      <c r="D331" s="842" t="s">
        <v>1989</v>
      </c>
      <c r="E331" s="65">
        <v>1</v>
      </c>
      <c r="F331" s="77">
        <v>0.6</v>
      </c>
      <c r="G331" s="78">
        <v>634624</v>
      </c>
      <c r="H331" s="1">
        <v>2</v>
      </c>
    </row>
    <row r="332" spans="1:8" x14ac:dyDescent="0.2">
      <c r="A332" s="150">
        <v>11</v>
      </c>
      <c r="B332" s="76" t="s">
        <v>812</v>
      </c>
      <c r="C332" s="980"/>
      <c r="D332" s="842" t="s">
        <v>1989</v>
      </c>
      <c r="E332" s="65">
        <v>1</v>
      </c>
      <c r="F332" s="77">
        <v>0.6</v>
      </c>
      <c r="G332" s="78">
        <v>634624</v>
      </c>
      <c r="H332" s="1">
        <v>2</v>
      </c>
    </row>
    <row r="333" spans="1:8" x14ac:dyDescent="0.2">
      <c r="A333" s="150">
        <v>12</v>
      </c>
      <c r="B333" s="76" t="s">
        <v>813</v>
      </c>
      <c r="C333" s="980"/>
      <c r="D333" s="842" t="s">
        <v>1989</v>
      </c>
      <c r="E333" s="65">
        <v>1</v>
      </c>
      <c r="F333" s="77">
        <v>0.6</v>
      </c>
      <c r="G333" s="78">
        <v>634624</v>
      </c>
      <c r="H333" s="1">
        <v>2</v>
      </c>
    </row>
    <row r="334" spans="1:8" x14ac:dyDescent="0.2">
      <c r="A334" s="150">
        <v>13</v>
      </c>
      <c r="B334" s="76" t="s">
        <v>814</v>
      </c>
      <c r="C334" s="980"/>
      <c r="D334" s="842" t="s">
        <v>1989</v>
      </c>
      <c r="E334" s="65">
        <v>1</v>
      </c>
      <c r="F334" s="77">
        <v>0.6</v>
      </c>
      <c r="G334" s="78">
        <v>634624</v>
      </c>
      <c r="H334" s="1">
        <v>2</v>
      </c>
    </row>
    <row r="335" spans="1:8" x14ac:dyDescent="0.2">
      <c r="A335" s="150">
        <v>14</v>
      </c>
      <c r="B335" s="76" t="s">
        <v>815</v>
      </c>
      <c r="C335" s="980"/>
      <c r="D335" s="842" t="s">
        <v>1989</v>
      </c>
      <c r="E335" s="65">
        <v>1</v>
      </c>
      <c r="F335" s="77">
        <v>0.6</v>
      </c>
      <c r="G335" s="78">
        <v>634624</v>
      </c>
      <c r="H335" s="1">
        <v>2</v>
      </c>
    </row>
    <row r="336" spans="1:8" x14ac:dyDescent="0.2">
      <c r="A336" s="150">
        <v>15</v>
      </c>
      <c r="B336" s="76" t="s">
        <v>568</v>
      </c>
      <c r="C336" s="980"/>
      <c r="D336" s="842" t="s">
        <v>1989</v>
      </c>
      <c r="E336" s="65">
        <v>1</v>
      </c>
      <c r="F336" s="77">
        <v>0.6</v>
      </c>
      <c r="G336" s="78">
        <v>634624</v>
      </c>
      <c r="H336" s="1">
        <v>2</v>
      </c>
    </row>
    <row r="337" spans="1:8" x14ac:dyDescent="0.2">
      <c r="A337" s="150">
        <v>16</v>
      </c>
      <c r="B337" s="76" t="s">
        <v>816</v>
      </c>
      <c r="C337" s="980"/>
      <c r="D337" s="842" t="s">
        <v>1989</v>
      </c>
      <c r="E337" s="65">
        <v>1</v>
      </c>
      <c r="F337" s="77">
        <v>0.6</v>
      </c>
      <c r="G337" s="78">
        <v>634624</v>
      </c>
      <c r="H337" s="1">
        <v>2</v>
      </c>
    </row>
    <row r="338" spans="1:8" x14ac:dyDescent="0.2">
      <c r="A338" s="150">
        <v>17</v>
      </c>
      <c r="B338" s="76" t="s">
        <v>748</v>
      </c>
      <c r="C338" s="980"/>
      <c r="D338" s="842" t="s">
        <v>1989</v>
      </c>
      <c r="E338" s="65">
        <v>1</v>
      </c>
      <c r="F338" s="77">
        <v>0.6</v>
      </c>
      <c r="G338" s="78">
        <v>634624</v>
      </c>
      <c r="H338" s="1">
        <v>2</v>
      </c>
    </row>
    <row r="339" spans="1:8" x14ac:dyDescent="0.2">
      <c r="A339" s="150">
        <v>18</v>
      </c>
      <c r="B339" s="76" t="s">
        <v>817</v>
      </c>
      <c r="C339" s="980"/>
      <c r="D339" s="842" t="s">
        <v>1989</v>
      </c>
      <c r="E339" s="65">
        <v>1</v>
      </c>
      <c r="F339" s="77">
        <v>0.6</v>
      </c>
      <c r="G339" s="78">
        <v>634624</v>
      </c>
      <c r="H339" s="1">
        <v>2</v>
      </c>
    </row>
    <row r="340" spans="1:8" x14ac:dyDescent="0.2">
      <c r="A340" s="150">
        <v>19</v>
      </c>
      <c r="B340" s="76" t="s">
        <v>818</v>
      </c>
      <c r="C340" s="980"/>
      <c r="D340" s="842" t="s">
        <v>1989</v>
      </c>
      <c r="E340" s="65">
        <v>1</v>
      </c>
      <c r="F340" s="77">
        <v>0.6</v>
      </c>
      <c r="G340" s="78">
        <v>634624</v>
      </c>
      <c r="H340" s="1">
        <v>2</v>
      </c>
    </row>
    <row r="341" spans="1:8" x14ac:dyDescent="0.2">
      <c r="A341" s="150">
        <v>20</v>
      </c>
      <c r="B341" s="76" t="s">
        <v>819</v>
      </c>
      <c r="C341" s="980"/>
      <c r="D341" s="842" t="s">
        <v>1989</v>
      </c>
      <c r="E341" s="65">
        <v>1</v>
      </c>
      <c r="F341" s="77">
        <v>0.6</v>
      </c>
      <c r="G341" s="78">
        <v>634624</v>
      </c>
      <c r="H341" s="1">
        <v>2</v>
      </c>
    </row>
    <row r="342" spans="1:8" x14ac:dyDescent="0.2">
      <c r="A342" s="150">
        <v>21</v>
      </c>
      <c r="B342" s="76" t="s">
        <v>820</v>
      </c>
      <c r="C342" s="980"/>
      <c r="D342" s="842" t="s">
        <v>1988</v>
      </c>
      <c r="E342" s="65">
        <v>1</v>
      </c>
      <c r="F342" s="77">
        <v>1</v>
      </c>
      <c r="G342" s="78">
        <v>1057706</v>
      </c>
      <c r="H342" s="1">
        <v>2</v>
      </c>
    </row>
    <row r="343" spans="1:8" x14ac:dyDescent="0.2">
      <c r="A343" s="150">
        <v>22</v>
      </c>
      <c r="B343" s="76" t="s">
        <v>821</v>
      </c>
      <c r="C343" s="980"/>
      <c r="D343" s="842" t="s">
        <v>1989</v>
      </c>
      <c r="E343" s="65">
        <v>1</v>
      </c>
      <c r="F343" s="77">
        <v>0.6</v>
      </c>
      <c r="G343" s="78">
        <v>634624</v>
      </c>
      <c r="H343" s="1">
        <v>2</v>
      </c>
    </row>
    <row r="344" spans="1:8" x14ac:dyDescent="0.2">
      <c r="A344" s="150">
        <v>23</v>
      </c>
      <c r="B344" s="76" t="s">
        <v>822</v>
      </c>
      <c r="C344" s="980"/>
      <c r="D344" s="842" t="s">
        <v>1989</v>
      </c>
      <c r="E344" s="65">
        <v>1</v>
      </c>
      <c r="F344" s="77">
        <v>0.6</v>
      </c>
      <c r="G344" s="78">
        <v>634624</v>
      </c>
      <c r="H344" s="1">
        <v>2</v>
      </c>
    </row>
    <row r="345" spans="1:8" x14ac:dyDescent="0.2">
      <c r="A345" s="150">
        <v>24</v>
      </c>
      <c r="B345" s="76" t="s">
        <v>538</v>
      </c>
      <c r="C345" s="980"/>
      <c r="D345" s="842" t="s">
        <v>1989</v>
      </c>
      <c r="E345" s="65">
        <v>1</v>
      </c>
      <c r="F345" s="77">
        <v>0.6</v>
      </c>
      <c r="G345" s="78">
        <v>634624</v>
      </c>
      <c r="H345" s="1">
        <v>2</v>
      </c>
    </row>
    <row r="346" spans="1:8" x14ac:dyDescent="0.2">
      <c r="A346" s="150">
        <v>25</v>
      </c>
      <c r="B346" s="76" t="s">
        <v>823</v>
      </c>
      <c r="C346" s="980"/>
      <c r="D346" s="842" t="s">
        <v>1989</v>
      </c>
      <c r="E346" s="65">
        <v>1</v>
      </c>
      <c r="F346" s="77">
        <v>0.6</v>
      </c>
      <c r="G346" s="78">
        <v>634624</v>
      </c>
      <c r="H346" s="1">
        <v>2</v>
      </c>
    </row>
    <row r="347" spans="1:8" x14ac:dyDescent="0.2">
      <c r="A347" s="150">
        <v>26</v>
      </c>
      <c r="B347" s="76" t="s">
        <v>824</v>
      </c>
      <c r="C347" s="980"/>
      <c r="D347" s="842" t="s">
        <v>1989</v>
      </c>
      <c r="E347" s="65">
        <v>1</v>
      </c>
      <c r="F347" s="77">
        <v>0.6</v>
      </c>
      <c r="G347" s="78">
        <v>634624</v>
      </c>
      <c r="H347" s="1">
        <v>2</v>
      </c>
    </row>
    <row r="348" spans="1:8" x14ac:dyDescent="0.2">
      <c r="A348" s="150">
        <v>27</v>
      </c>
      <c r="B348" s="76" t="s">
        <v>825</v>
      </c>
      <c r="C348" s="980"/>
      <c r="D348" s="842" t="s">
        <v>1989</v>
      </c>
      <c r="E348" s="65">
        <v>1</v>
      </c>
      <c r="F348" s="77">
        <v>0.6</v>
      </c>
      <c r="G348" s="78">
        <v>634624</v>
      </c>
      <c r="H348" s="1">
        <v>2</v>
      </c>
    </row>
    <row r="349" spans="1:8" x14ac:dyDescent="0.2">
      <c r="A349" s="150">
        <v>28</v>
      </c>
      <c r="B349" s="76" t="s">
        <v>826</v>
      </c>
      <c r="C349" s="980"/>
      <c r="D349" s="842" t="s">
        <v>1989</v>
      </c>
      <c r="E349" s="65">
        <v>1</v>
      </c>
      <c r="F349" s="77">
        <v>0.6</v>
      </c>
      <c r="G349" s="78">
        <v>634624</v>
      </c>
      <c r="H349" s="1">
        <v>2</v>
      </c>
    </row>
    <row r="350" spans="1:8" x14ac:dyDescent="0.2">
      <c r="A350" s="150">
        <v>29</v>
      </c>
      <c r="B350" s="76" t="s">
        <v>827</v>
      </c>
      <c r="C350" s="980"/>
      <c r="D350" s="842" t="s">
        <v>1989</v>
      </c>
      <c r="E350" s="65">
        <v>1</v>
      </c>
      <c r="F350" s="77">
        <v>0.6</v>
      </c>
      <c r="G350" s="78">
        <v>634624</v>
      </c>
      <c r="H350" s="1">
        <v>2</v>
      </c>
    </row>
    <row r="351" spans="1:8" x14ac:dyDescent="0.2">
      <c r="A351" s="150">
        <v>30</v>
      </c>
      <c r="B351" s="76" t="s">
        <v>828</v>
      </c>
      <c r="C351" s="980"/>
      <c r="D351" s="842" t="s">
        <v>1989</v>
      </c>
      <c r="E351" s="65">
        <v>1</v>
      </c>
      <c r="F351" s="77">
        <v>0.6</v>
      </c>
      <c r="G351" s="78">
        <v>634624</v>
      </c>
      <c r="H351" s="1">
        <v>2</v>
      </c>
    </row>
    <row r="352" spans="1:8" x14ac:dyDescent="0.2">
      <c r="A352" s="150">
        <v>31</v>
      </c>
      <c r="B352" s="76" t="s">
        <v>829</v>
      </c>
      <c r="C352" s="980"/>
      <c r="D352" s="842" t="s">
        <v>1989</v>
      </c>
      <c r="E352" s="65">
        <v>1</v>
      </c>
      <c r="F352" s="77">
        <v>0.6</v>
      </c>
      <c r="G352" s="78">
        <v>634624</v>
      </c>
      <c r="H352" s="1">
        <v>2</v>
      </c>
    </row>
    <row r="353" spans="1:8" x14ac:dyDescent="0.2">
      <c r="A353" s="150">
        <v>32</v>
      </c>
      <c r="B353" s="76" t="s">
        <v>830</v>
      </c>
      <c r="C353" s="980"/>
      <c r="D353" s="842" t="s">
        <v>1989</v>
      </c>
      <c r="E353" s="65">
        <v>1</v>
      </c>
      <c r="F353" s="77">
        <v>0.6</v>
      </c>
      <c r="G353" s="78">
        <v>634624</v>
      </c>
      <c r="H353" s="1">
        <v>2</v>
      </c>
    </row>
    <row r="354" spans="1:8" x14ac:dyDescent="0.2">
      <c r="A354" s="150">
        <v>33</v>
      </c>
      <c r="B354" s="76" t="s">
        <v>831</v>
      </c>
      <c r="C354" s="980"/>
      <c r="D354" s="842" t="s">
        <v>1989</v>
      </c>
      <c r="E354" s="65">
        <v>1</v>
      </c>
      <c r="F354" s="77">
        <v>0.6</v>
      </c>
      <c r="G354" s="78">
        <v>634624</v>
      </c>
      <c r="H354" s="1">
        <v>2</v>
      </c>
    </row>
    <row r="355" spans="1:8" x14ac:dyDescent="0.2">
      <c r="A355" s="150">
        <v>34</v>
      </c>
      <c r="B355" s="76" t="s">
        <v>832</v>
      </c>
      <c r="C355" s="980"/>
      <c r="D355" s="842" t="s">
        <v>1988</v>
      </c>
      <c r="E355" s="65">
        <v>1</v>
      </c>
      <c r="F355" s="77">
        <v>1</v>
      </c>
      <c r="G355" s="78">
        <v>1057706</v>
      </c>
      <c r="H355" s="1">
        <v>2</v>
      </c>
    </row>
    <row r="356" spans="1:8" x14ac:dyDescent="0.2">
      <c r="A356" s="838"/>
      <c r="B356" s="839" t="s">
        <v>833</v>
      </c>
      <c r="C356" s="843"/>
      <c r="D356" s="844"/>
      <c r="E356" s="840"/>
      <c r="F356" s="840"/>
      <c r="G356" s="841">
        <v>10365524</v>
      </c>
    </row>
    <row r="357" spans="1:8" x14ac:dyDescent="0.2">
      <c r="A357" s="150">
        <v>1</v>
      </c>
      <c r="B357" s="76" t="s">
        <v>834</v>
      </c>
      <c r="C357" s="980" t="s">
        <v>1959</v>
      </c>
      <c r="D357" s="842" t="s">
        <v>1989</v>
      </c>
      <c r="E357" s="65">
        <v>0.5</v>
      </c>
      <c r="F357" s="77">
        <v>0.6</v>
      </c>
      <c r="G357" s="78">
        <v>317312</v>
      </c>
      <c r="H357" s="1">
        <v>1</v>
      </c>
    </row>
    <row r="358" spans="1:8" x14ac:dyDescent="0.2">
      <c r="A358" s="150">
        <v>2</v>
      </c>
      <c r="B358" s="76" t="s">
        <v>835</v>
      </c>
      <c r="C358" s="980"/>
      <c r="D358" s="842" t="s">
        <v>1989</v>
      </c>
      <c r="E358" s="65">
        <v>0.5</v>
      </c>
      <c r="F358" s="77">
        <v>0.6</v>
      </c>
      <c r="G358" s="78">
        <v>317312</v>
      </c>
      <c r="H358" s="1">
        <v>1</v>
      </c>
    </row>
    <row r="359" spans="1:8" x14ac:dyDescent="0.2">
      <c r="A359" s="150">
        <v>3</v>
      </c>
      <c r="B359" s="76" t="s">
        <v>836</v>
      </c>
      <c r="C359" s="980"/>
      <c r="D359" s="842" t="s">
        <v>1989</v>
      </c>
      <c r="E359" s="65">
        <v>0.5</v>
      </c>
      <c r="F359" s="77">
        <v>0.6</v>
      </c>
      <c r="G359" s="78">
        <v>317312</v>
      </c>
      <c r="H359" s="1">
        <v>1</v>
      </c>
    </row>
    <row r="360" spans="1:8" x14ac:dyDescent="0.2">
      <c r="A360" s="150">
        <v>4</v>
      </c>
      <c r="B360" s="76" t="s">
        <v>837</v>
      </c>
      <c r="C360" s="980"/>
      <c r="D360" s="842" t="s">
        <v>1989</v>
      </c>
      <c r="E360" s="65">
        <v>0.5</v>
      </c>
      <c r="F360" s="77">
        <v>0.6</v>
      </c>
      <c r="G360" s="78">
        <v>317312</v>
      </c>
      <c r="H360" s="1">
        <v>1</v>
      </c>
    </row>
    <row r="361" spans="1:8" x14ac:dyDescent="0.2">
      <c r="A361" s="150">
        <v>5</v>
      </c>
      <c r="B361" s="76" t="s">
        <v>838</v>
      </c>
      <c r="C361" s="980" t="s">
        <v>1960</v>
      </c>
      <c r="D361" s="842" t="s">
        <v>1989</v>
      </c>
      <c r="E361" s="65">
        <v>1</v>
      </c>
      <c r="F361" s="77">
        <v>0.6</v>
      </c>
      <c r="G361" s="78">
        <v>634624</v>
      </c>
      <c r="H361" s="1">
        <v>2</v>
      </c>
    </row>
    <row r="362" spans="1:8" x14ac:dyDescent="0.2">
      <c r="A362" s="150">
        <v>6</v>
      </c>
      <c r="B362" s="76" t="s">
        <v>839</v>
      </c>
      <c r="C362" s="980"/>
      <c r="D362" s="842" t="s">
        <v>1989</v>
      </c>
      <c r="E362" s="65">
        <v>1</v>
      </c>
      <c r="F362" s="77">
        <v>0.6</v>
      </c>
      <c r="G362" s="78">
        <v>634624</v>
      </c>
      <c r="H362" s="1">
        <v>2</v>
      </c>
    </row>
    <row r="363" spans="1:8" x14ac:dyDescent="0.2">
      <c r="A363" s="150">
        <v>7</v>
      </c>
      <c r="B363" s="76" t="s">
        <v>840</v>
      </c>
      <c r="C363" s="980"/>
      <c r="D363" s="842" t="s">
        <v>1989</v>
      </c>
      <c r="E363" s="65">
        <v>1</v>
      </c>
      <c r="F363" s="77">
        <v>0.6</v>
      </c>
      <c r="G363" s="78">
        <v>634624</v>
      </c>
      <c r="H363" s="1">
        <v>2</v>
      </c>
    </row>
    <row r="364" spans="1:8" x14ac:dyDescent="0.2">
      <c r="A364" s="150">
        <v>8</v>
      </c>
      <c r="B364" s="76" t="s">
        <v>841</v>
      </c>
      <c r="C364" s="980"/>
      <c r="D364" s="842" t="s">
        <v>1988</v>
      </c>
      <c r="E364" s="65">
        <v>1</v>
      </c>
      <c r="F364" s="77">
        <v>1</v>
      </c>
      <c r="G364" s="78">
        <v>1057706</v>
      </c>
      <c r="H364" s="1">
        <v>2</v>
      </c>
    </row>
    <row r="365" spans="1:8" x14ac:dyDescent="0.2">
      <c r="A365" s="150">
        <v>9</v>
      </c>
      <c r="B365" s="76" t="s">
        <v>842</v>
      </c>
      <c r="C365" s="980"/>
      <c r="D365" s="842" t="s">
        <v>1989</v>
      </c>
      <c r="E365" s="65">
        <v>1</v>
      </c>
      <c r="F365" s="77">
        <v>0.6</v>
      </c>
      <c r="G365" s="78">
        <v>634624</v>
      </c>
      <c r="H365" s="1">
        <v>2</v>
      </c>
    </row>
    <row r="366" spans="1:8" x14ac:dyDescent="0.2">
      <c r="A366" s="150">
        <v>10</v>
      </c>
      <c r="B366" s="76" t="s">
        <v>612</v>
      </c>
      <c r="C366" s="980"/>
      <c r="D366" s="842" t="s">
        <v>1989</v>
      </c>
      <c r="E366" s="65">
        <v>1</v>
      </c>
      <c r="F366" s="77">
        <v>0.6</v>
      </c>
      <c r="G366" s="78">
        <v>634624</v>
      </c>
      <c r="H366" s="1">
        <v>2</v>
      </c>
    </row>
    <row r="367" spans="1:8" x14ac:dyDescent="0.2">
      <c r="A367" s="150">
        <v>11</v>
      </c>
      <c r="B367" s="76" t="s">
        <v>843</v>
      </c>
      <c r="C367" s="980"/>
      <c r="D367" s="842" t="s">
        <v>1989</v>
      </c>
      <c r="E367" s="65">
        <v>1</v>
      </c>
      <c r="F367" s="77">
        <v>0.6</v>
      </c>
      <c r="G367" s="78">
        <v>634624</v>
      </c>
      <c r="H367" s="1">
        <v>2</v>
      </c>
    </row>
    <row r="368" spans="1:8" x14ac:dyDescent="0.2">
      <c r="A368" s="150">
        <v>12</v>
      </c>
      <c r="B368" s="76" t="s">
        <v>844</v>
      </c>
      <c r="C368" s="980"/>
      <c r="D368" s="842" t="s">
        <v>1989</v>
      </c>
      <c r="E368" s="65">
        <v>1</v>
      </c>
      <c r="F368" s="77">
        <v>0.6</v>
      </c>
      <c r="G368" s="78">
        <v>634624</v>
      </c>
      <c r="H368" s="1">
        <v>2</v>
      </c>
    </row>
    <row r="369" spans="1:8" x14ac:dyDescent="0.2">
      <c r="A369" s="150">
        <v>13</v>
      </c>
      <c r="B369" s="76" t="s">
        <v>845</v>
      </c>
      <c r="C369" s="980"/>
      <c r="D369" s="842" t="s">
        <v>1989</v>
      </c>
      <c r="E369" s="65">
        <v>1</v>
      </c>
      <c r="F369" s="77">
        <v>0.6</v>
      </c>
      <c r="G369" s="78">
        <v>634624</v>
      </c>
      <c r="H369" s="1">
        <v>2</v>
      </c>
    </row>
    <row r="370" spans="1:8" x14ac:dyDescent="0.2">
      <c r="A370" s="150">
        <v>14</v>
      </c>
      <c r="B370" s="76" t="s">
        <v>846</v>
      </c>
      <c r="C370" s="980"/>
      <c r="D370" s="842" t="s">
        <v>1989</v>
      </c>
      <c r="E370" s="65">
        <v>1</v>
      </c>
      <c r="F370" s="77">
        <v>0.6</v>
      </c>
      <c r="G370" s="78">
        <v>634624</v>
      </c>
      <c r="H370" s="1">
        <v>2</v>
      </c>
    </row>
    <row r="371" spans="1:8" x14ac:dyDescent="0.2">
      <c r="A371" s="150">
        <v>15</v>
      </c>
      <c r="B371" s="76" t="s">
        <v>847</v>
      </c>
      <c r="C371" s="980"/>
      <c r="D371" s="842" t="s">
        <v>1989</v>
      </c>
      <c r="E371" s="65">
        <v>1</v>
      </c>
      <c r="F371" s="77">
        <v>0.6</v>
      </c>
      <c r="G371" s="78">
        <v>634624</v>
      </c>
      <c r="H371" s="1">
        <v>2</v>
      </c>
    </row>
    <row r="372" spans="1:8" x14ac:dyDescent="0.2">
      <c r="A372" s="150">
        <v>16</v>
      </c>
      <c r="B372" s="76" t="s">
        <v>848</v>
      </c>
      <c r="C372" s="980"/>
      <c r="D372" s="842" t="s">
        <v>1988</v>
      </c>
      <c r="E372" s="65">
        <v>1</v>
      </c>
      <c r="F372" s="77">
        <v>1</v>
      </c>
      <c r="G372" s="78">
        <v>1057706</v>
      </c>
      <c r="H372" s="1">
        <v>2</v>
      </c>
    </row>
    <row r="373" spans="1:8" x14ac:dyDescent="0.2">
      <c r="A373" s="150">
        <v>17</v>
      </c>
      <c r="B373" s="76" t="s">
        <v>849</v>
      </c>
      <c r="C373" s="980"/>
      <c r="D373" s="842" t="s">
        <v>1989</v>
      </c>
      <c r="E373" s="65">
        <v>1</v>
      </c>
      <c r="F373" s="77">
        <v>0.6</v>
      </c>
      <c r="G373" s="78">
        <v>634624</v>
      </c>
      <c r="H373" s="1">
        <v>2</v>
      </c>
    </row>
    <row r="374" spans="1:8" x14ac:dyDescent="0.2">
      <c r="A374" s="838"/>
      <c r="B374" s="839" t="s">
        <v>850</v>
      </c>
      <c r="C374" s="843"/>
      <c r="D374" s="844"/>
      <c r="E374" s="840"/>
      <c r="F374" s="840"/>
      <c r="G374" s="841">
        <v>5817383</v>
      </c>
    </row>
    <row r="375" spans="1:8" x14ac:dyDescent="0.2">
      <c r="A375" s="149">
        <v>1</v>
      </c>
      <c r="B375" s="64" t="s">
        <v>851</v>
      </c>
      <c r="C375" s="763" t="s">
        <v>1959</v>
      </c>
      <c r="D375" s="842" t="s">
        <v>1988</v>
      </c>
      <c r="E375" s="65">
        <v>0.5</v>
      </c>
      <c r="F375" s="65">
        <v>1</v>
      </c>
      <c r="G375" s="66">
        <v>528853</v>
      </c>
      <c r="H375" s="1">
        <v>1</v>
      </c>
    </row>
    <row r="376" spans="1:8" x14ac:dyDescent="0.2">
      <c r="A376" s="149">
        <v>2</v>
      </c>
      <c r="B376" s="64" t="s">
        <v>852</v>
      </c>
      <c r="C376" s="984" t="s">
        <v>1960</v>
      </c>
      <c r="D376" s="842" t="s">
        <v>1988</v>
      </c>
      <c r="E376" s="65">
        <v>1</v>
      </c>
      <c r="F376" s="65">
        <v>1</v>
      </c>
      <c r="G376" s="66">
        <v>1057706</v>
      </c>
      <c r="H376" s="1">
        <v>2</v>
      </c>
    </row>
    <row r="377" spans="1:8" x14ac:dyDescent="0.2">
      <c r="A377" s="149">
        <v>3</v>
      </c>
      <c r="B377" s="64" t="s">
        <v>853</v>
      </c>
      <c r="C377" s="984"/>
      <c r="D377" s="842" t="s">
        <v>1988</v>
      </c>
      <c r="E377" s="65">
        <v>1</v>
      </c>
      <c r="F377" s="65">
        <v>1</v>
      </c>
      <c r="G377" s="66">
        <v>1057706</v>
      </c>
      <c r="H377" s="1">
        <v>2</v>
      </c>
    </row>
    <row r="378" spans="1:8" x14ac:dyDescent="0.2">
      <c r="A378" s="149">
        <v>4</v>
      </c>
      <c r="B378" s="64" t="s">
        <v>854</v>
      </c>
      <c r="C378" s="984"/>
      <c r="D378" s="842" t="s">
        <v>1988</v>
      </c>
      <c r="E378" s="65">
        <v>1</v>
      </c>
      <c r="F378" s="65">
        <v>1</v>
      </c>
      <c r="G378" s="66">
        <v>1057706</v>
      </c>
      <c r="H378" s="1">
        <v>2</v>
      </c>
    </row>
    <row r="379" spans="1:8" x14ac:dyDescent="0.2">
      <c r="A379" s="149">
        <v>5</v>
      </c>
      <c r="B379" s="64" t="s">
        <v>855</v>
      </c>
      <c r="C379" s="984"/>
      <c r="D379" s="842" t="s">
        <v>1988</v>
      </c>
      <c r="E379" s="65">
        <v>1</v>
      </c>
      <c r="F379" s="65">
        <v>1</v>
      </c>
      <c r="G379" s="66">
        <v>1057706</v>
      </c>
      <c r="H379" s="1">
        <v>2</v>
      </c>
    </row>
    <row r="380" spans="1:8" x14ac:dyDescent="0.2">
      <c r="A380" s="149">
        <v>6</v>
      </c>
      <c r="B380" s="64" t="s">
        <v>856</v>
      </c>
      <c r="C380" s="984"/>
      <c r="D380" s="842" t="s">
        <v>1988</v>
      </c>
      <c r="E380" s="65">
        <v>1</v>
      </c>
      <c r="F380" s="65">
        <v>1</v>
      </c>
      <c r="G380" s="66">
        <v>1057706</v>
      </c>
      <c r="H380" s="1">
        <v>2</v>
      </c>
    </row>
    <row r="381" spans="1:8" x14ac:dyDescent="0.2">
      <c r="A381" s="838"/>
      <c r="B381" s="839" t="s">
        <v>857</v>
      </c>
      <c r="C381" s="843"/>
      <c r="D381" s="844"/>
      <c r="E381" s="840"/>
      <c r="F381" s="840"/>
      <c r="G381" s="841">
        <v>6663550</v>
      </c>
    </row>
    <row r="382" spans="1:8" x14ac:dyDescent="0.2">
      <c r="A382" s="150">
        <v>1</v>
      </c>
      <c r="B382" s="76" t="s">
        <v>858</v>
      </c>
      <c r="C382" s="763" t="s">
        <v>1959</v>
      </c>
      <c r="D382" s="842" t="s">
        <v>1989</v>
      </c>
      <c r="E382" s="65">
        <v>0.5</v>
      </c>
      <c r="F382" s="77">
        <v>0.6</v>
      </c>
      <c r="G382" s="78">
        <v>317312</v>
      </c>
      <c r="H382" s="1">
        <v>1</v>
      </c>
    </row>
    <row r="383" spans="1:8" x14ac:dyDescent="0.2">
      <c r="A383" s="150">
        <v>2</v>
      </c>
      <c r="B383" s="76" t="s">
        <v>859</v>
      </c>
      <c r="C383" s="980" t="s">
        <v>1960</v>
      </c>
      <c r="D383" s="842" t="s">
        <v>1989</v>
      </c>
      <c r="E383" s="65">
        <v>1</v>
      </c>
      <c r="F383" s="77">
        <v>0.6</v>
      </c>
      <c r="G383" s="78">
        <v>634624</v>
      </c>
      <c r="H383" s="1">
        <v>2</v>
      </c>
    </row>
    <row r="384" spans="1:8" x14ac:dyDescent="0.2">
      <c r="A384" s="150">
        <v>3</v>
      </c>
      <c r="B384" s="76" t="s">
        <v>860</v>
      </c>
      <c r="C384" s="980"/>
      <c r="D384" s="842" t="s">
        <v>1989</v>
      </c>
      <c r="E384" s="65">
        <v>1</v>
      </c>
      <c r="F384" s="77">
        <v>0.6</v>
      </c>
      <c r="G384" s="78">
        <v>634624</v>
      </c>
      <c r="H384" s="1">
        <v>2</v>
      </c>
    </row>
    <row r="385" spans="1:8" x14ac:dyDescent="0.2">
      <c r="A385" s="150">
        <v>4</v>
      </c>
      <c r="B385" s="76" t="s">
        <v>861</v>
      </c>
      <c r="C385" s="980"/>
      <c r="D385" s="842" t="s">
        <v>1989</v>
      </c>
      <c r="E385" s="65">
        <v>1</v>
      </c>
      <c r="F385" s="77">
        <v>0.6</v>
      </c>
      <c r="G385" s="78">
        <v>634624</v>
      </c>
      <c r="H385" s="1">
        <v>2</v>
      </c>
    </row>
    <row r="386" spans="1:8" x14ac:dyDescent="0.2">
      <c r="A386" s="150">
        <v>5</v>
      </c>
      <c r="B386" s="76" t="s">
        <v>551</v>
      </c>
      <c r="C386" s="980"/>
      <c r="D386" s="842" t="s">
        <v>1989</v>
      </c>
      <c r="E386" s="65">
        <v>1</v>
      </c>
      <c r="F386" s="77">
        <v>0.6</v>
      </c>
      <c r="G386" s="78">
        <v>634624</v>
      </c>
      <c r="H386" s="1">
        <v>2</v>
      </c>
    </row>
    <row r="387" spans="1:8" x14ac:dyDescent="0.2">
      <c r="A387" s="150">
        <v>6</v>
      </c>
      <c r="B387" s="76" t="s">
        <v>862</v>
      </c>
      <c r="C387" s="980"/>
      <c r="D387" s="842" t="s">
        <v>1989</v>
      </c>
      <c r="E387" s="65">
        <v>1</v>
      </c>
      <c r="F387" s="77">
        <v>0.6</v>
      </c>
      <c r="G387" s="78">
        <v>634624</v>
      </c>
      <c r="H387" s="1">
        <v>2</v>
      </c>
    </row>
    <row r="388" spans="1:8" x14ac:dyDescent="0.2">
      <c r="A388" s="150">
        <v>7</v>
      </c>
      <c r="B388" s="76" t="s">
        <v>863</v>
      </c>
      <c r="C388" s="980"/>
      <c r="D388" s="842" t="s">
        <v>1988</v>
      </c>
      <c r="E388" s="65">
        <v>1</v>
      </c>
      <c r="F388" s="77">
        <v>1</v>
      </c>
      <c r="G388" s="78">
        <v>1057706</v>
      </c>
      <c r="H388" s="1">
        <v>2</v>
      </c>
    </row>
    <row r="389" spans="1:8" x14ac:dyDescent="0.2">
      <c r="A389" s="150">
        <v>8</v>
      </c>
      <c r="B389" s="76" t="s">
        <v>826</v>
      </c>
      <c r="C389" s="980"/>
      <c r="D389" s="842" t="s">
        <v>1988</v>
      </c>
      <c r="E389" s="65">
        <v>1</v>
      </c>
      <c r="F389" s="77">
        <v>1</v>
      </c>
      <c r="G389" s="78">
        <v>1057706</v>
      </c>
      <c r="H389" s="1">
        <v>2</v>
      </c>
    </row>
    <row r="390" spans="1:8" x14ac:dyDescent="0.2">
      <c r="A390" s="150">
        <v>9</v>
      </c>
      <c r="B390" s="76" t="s">
        <v>864</v>
      </c>
      <c r="C390" s="980"/>
      <c r="D390" s="842" t="s">
        <v>1988</v>
      </c>
      <c r="E390" s="65">
        <v>1</v>
      </c>
      <c r="F390" s="77">
        <v>1</v>
      </c>
      <c r="G390" s="78">
        <v>1057706</v>
      </c>
      <c r="H390" s="1">
        <v>2</v>
      </c>
    </row>
    <row r="391" spans="1:8" x14ac:dyDescent="0.2">
      <c r="A391" s="838"/>
      <c r="B391" s="839" t="s">
        <v>865</v>
      </c>
      <c r="C391" s="843"/>
      <c r="D391" s="844"/>
      <c r="E391" s="840"/>
      <c r="F391" s="840"/>
      <c r="G391" s="841">
        <v>11943731</v>
      </c>
    </row>
    <row r="392" spans="1:8" x14ac:dyDescent="0.2">
      <c r="A392" s="761">
        <v>1</v>
      </c>
      <c r="B392" s="80" t="s">
        <v>866</v>
      </c>
      <c r="C392" s="984" t="s">
        <v>1959</v>
      </c>
      <c r="D392" s="842" t="s">
        <v>1989</v>
      </c>
      <c r="E392" s="65">
        <v>0.5</v>
      </c>
      <c r="F392" s="763">
        <v>0.6</v>
      </c>
      <c r="G392" s="81">
        <v>317312</v>
      </c>
      <c r="H392" s="1">
        <v>1</v>
      </c>
    </row>
    <row r="393" spans="1:8" x14ac:dyDescent="0.2">
      <c r="A393" s="761">
        <v>2</v>
      </c>
      <c r="B393" s="82" t="s">
        <v>867</v>
      </c>
      <c r="C393" s="984"/>
      <c r="D393" s="842" t="s">
        <v>1989</v>
      </c>
      <c r="E393" s="65">
        <v>0.5</v>
      </c>
      <c r="F393" s="764">
        <v>0.6</v>
      </c>
      <c r="G393" s="71">
        <v>317312</v>
      </c>
      <c r="H393" s="1">
        <v>1</v>
      </c>
    </row>
    <row r="394" spans="1:8" x14ac:dyDescent="0.2">
      <c r="A394" s="761">
        <v>3</v>
      </c>
      <c r="B394" s="82" t="s">
        <v>868</v>
      </c>
      <c r="C394" s="984"/>
      <c r="D394" s="842" t="s">
        <v>1989</v>
      </c>
      <c r="E394" s="65">
        <v>0.5</v>
      </c>
      <c r="F394" s="764">
        <v>0.6</v>
      </c>
      <c r="G394" s="71">
        <v>317312</v>
      </c>
      <c r="H394" s="1">
        <v>1</v>
      </c>
    </row>
    <row r="395" spans="1:8" x14ac:dyDescent="0.2">
      <c r="A395" s="761">
        <v>4</v>
      </c>
      <c r="B395" s="82" t="s">
        <v>869</v>
      </c>
      <c r="C395" s="983" t="s">
        <v>1960</v>
      </c>
      <c r="D395" s="842" t="s">
        <v>1989</v>
      </c>
      <c r="E395" s="65">
        <v>1</v>
      </c>
      <c r="F395" s="764">
        <v>0.6</v>
      </c>
      <c r="G395" s="71">
        <v>634624</v>
      </c>
      <c r="H395" s="1">
        <v>2</v>
      </c>
    </row>
    <row r="396" spans="1:8" x14ac:dyDescent="0.2">
      <c r="A396" s="761">
        <v>5</v>
      </c>
      <c r="B396" s="154" t="s">
        <v>870</v>
      </c>
      <c r="C396" s="983"/>
      <c r="D396" s="842" t="s">
        <v>1989</v>
      </c>
      <c r="E396" s="65">
        <v>1</v>
      </c>
      <c r="F396" s="764">
        <v>0.6</v>
      </c>
      <c r="G396" s="71">
        <v>634624</v>
      </c>
      <c r="H396" s="1">
        <v>2</v>
      </c>
    </row>
    <row r="397" spans="1:8" x14ac:dyDescent="0.2">
      <c r="A397" s="761">
        <v>6</v>
      </c>
      <c r="B397" s="82" t="s">
        <v>871</v>
      </c>
      <c r="C397" s="983"/>
      <c r="D397" s="842" t="s">
        <v>1989</v>
      </c>
      <c r="E397" s="65">
        <v>1</v>
      </c>
      <c r="F397" s="764">
        <v>0.6</v>
      </c>
      <c r="G397" s="71">
        <v>634624</v>
      </c>
      <c r="H397" s="1">
        <v>2</v>
      </c>
    </row>
    <row r="398" spans="1:8" x14ac:dyDescent="0.2">
      <c r="A398" s="761">
        <v>7</v>
      </c>
      <c r="B398" s="80" t="s">
        <v>872</v>
      </c>
      <c r="C398" s="983"/>
      <c r="D398" s="842" t="s">
        <v>1989</v>
      </c>
      <c r="E398" s="65">
        <v>1</v>
      </c>
      <c r="F398" s="763">
        <v>0.6</v>
      </c>
      <c r="G398" s="81">
        <v>634624</v>
      </c>
      <c r="H398" s="1">
        <v>2</v>
      </c>
    </row>
    <row r="399" spans="1:8" x14ac:dyDescent="0.2">
      <c r="A399" s="761">
        <v>8</v>
      </c>
      <c r="B399" s="80" t="s">
        <v>873</v>
      </c>
      <c r="C399" s="983"/>
      <c r="D399" s="842" t="s">
        <v>1989</v>
      </c>
      <c r="E399" s="65">
        <v>1</v>
      </c>
      <c r="F399" s="763">
        <v>0.6</v>
      </c>
      <c r="G399" s="81">
        <v>634624</v>
      </c>
      <c r="H399" s="1">
        <v>2</v>
      </c>
    </row>
    <row r="400" spans="1:8" x14ac:dyDescent="0.2">
      <c r="A400" s="761">
        <v>9</v>
      </c>
      <c r="B400" s="80" t="s">
        <v>874</v>
      </c>
      <c r="C400" s="983"/>
      <c r="D400" s="842" t="s">
        <v>1989</v>
      </c>
      <c r="E400" s="65">
        <v>1</v>
      </c>
      <c r="F400" s="763">
        <v>0.6</v>
      </c>
      <c r="G400" s="81">
        <v>634624</v>
      </c>
      <c r="H400" s="1">
        <v>2</v>
      </c>
    </row>
    <row r="401" spans="1:8" x14ac:dyDescent="0.2">
      <c r="A401" s="761">
        <v>10</v>
      </c>
      <c r="B401" s="80" t="s">
        <v>875</v>
      </c>
      <c r="C401" s="983"/>
      <c r="D401" s="842" t="s">
        <v>1989</v>
      </c>
      <c r="E401" s="65">
        <v>1</v>
      </c>
      <c r="F401" s="763">
        <v>0.6</v>
      </c>
      <c r="G401" s="81">
        <v>634624</v>
      </c>
      <c r="H401" s="1">
        <v>2</v>
      </c>
    </row>
    <row r="402" spans="1:8" x14ac:dyDescent="0.2">
      <c r="A402" s="761">
        <v>11</v>
      </c>
      <c r="B402" s="80" t="s">
        <v>876</v>
      </c>
      <c r="C402" s="983"/>
      <c r="D402" s="842" t="s">
        <v>1989</v>
      </c>
      <c r="E402" s="65">
        <v>1</v>
      </c>
      <c r="F402" s="763">
        <v>0.6</v>
      </c>
      <c r="G402" s="81">
        <v>634624</v>
      </c>
      <c r="H402" s="1">
        <v>2</v>
      </c>
    </row>
    <row r="403" spans="1:8" x14ac:dyDescent="0.2">
      <c r="A403" s="761">
        <v>12</v>
      </c>
      <c r="B403" s="80" t="s">
        <v>877</v>
      </c>
      <c r="C403" s="983"/>
      <c r="D403" s="842" t="s">
        <v>1989</v>
      </c>
      <c r="E403" s="65">
        <v>1</v>
      </c>
      <c r="F403" s="763">
        <v>0.6</v>
      </c>
      <c r="G403" s="81">
        <v>634624</v>
      </c>
      <c r="H403" s="1">
        <v>2</v>
      </c>
    </row>
    <row r="404" spans="1:8" x14ac:dyDescent="0.2">
      <c r="A404" s="761">
        <v>13</v>
      </c>
      <c r="B404" s="82" t="s">
        <v>878</v>
      </c>
      <c r="C404" s="983"/>
      <c r="D404" s="842" t="s">
        <v>1989</v>
      </c>
      <c r="E404" s="65">
        <v>1</v>
      </c>
      <c r="F404" s="764">
        <v>0.6</v>
      </c>
      <c r="G404" s="71">
        <v>634624</v>
      </c>
      <c r="H404" s="1">
        <v>2</v>
      </c>
    </row>
    <row r="405" spans="1:8" x14ac:dyDescent="0.2">
      <c r="A405" s="761">
        <v>14</v>
      </c>
      <c r="B405" s="30" t="s">
        <v>879</v>
      </c>
      <c r="C405" s="983"/>
      <c r="D405" s="842" t="s">
        <v>1989</v>
      </c>
      <c r="E405" s="65">
        <v>1</v>
      </c>
      <c r="F405" s="763">
        <v>0.6</v>
      </c>
      <c r="G405" s="81">
        <v>634624</v>
      </c>
      <c r="H405" s="1">
        <v>2</v>
      </c>
    </row>
    <row r="406" spans="1:8" x14ac:dyDescent="0.2">
      <c r="A406" s="761">
        <v>15</v>
      </c>
      <c r="B406" s="82" t="s">
        <v>880</v>
      </c>
      <c r="C406" s="983"/>
      <c r="D406" s="842" t="s">
        <v>1989</v>
      </c>
      <c r="E406" s="65">
        <v>1</v>
      </c>
      <c r="F406" s="764">
        <v>0.6</v>
      </c>
      <c r="G406" s="71">
        <v>634624</v>
      </c>
      <c r="H406" s="1">
        <v>2</v>
      </c>
    </row>
    <row r="407" spans="1:8" x14ac:dyDescent="0.2">
      <c r="A407" s="761">
        <v>16</v>
      </c>
      <c r="B407" s="80" t="s">
        <v>881</v>
      </c>
      <c r="C407" s="983"/>
      <c r="D407" s="842" t="s">
        <v>1989</v>
      </c>
      <c r="E407" s="65">
        <v>1</v>
      </c>
      <c r="F407" s="763">
        <v>0.6</v>
      </c>
      <c r="G407" s="81">
        <v>634624</v>
      </c>
      <c r="H407" s="1">
        <v>2</v>
      </c>
    </row>
    <row r="408" spans="1:8" x14ac:dyDescent="0.2">
      <c r="A408" s="761">
        <v>17</v>
      </c>
      <c r="B408" s="82" t="s">
        <v>882</v>
      </c>
      <c r="C408" s="983"/>
      <c r="D408" s="842" t="s">
        <v>1989</v>
      </c>
      <c r="E408" s="65">
        <v>1</v>
      </c>
      <c r="F408" s="764">
        <v>0.6</v>
      </c>
      <c r="G408" s="71">
        <v>634624</v>
      </c>
      <c r="H408" s="1">
        <v>2</v>
      </c>
    </row>
    <row r="409" spans="1:8" x14ac:dyDescent="0.2">
      <c r="A409" s="761">
        <v>18</v>
      </c>
      <c r="B409" s="80" t="s">
        <v>883</v>
      </c>
      <c r="C409" s="983"/>
      <c r="D409" s="842" t="s">
        <v>1989</v>
      </c>
      <c r="E409" s="65">
        <v>1</v>
      </c>
      <c r="F409" s="763">
        <v>0.6</v>
      </c>
      <c r="G409" s="81">
        <v>634624</v>
      </c>
      <c r="H409" s="1">
        <v>2</v>
      </c>
    </row>
    <row r="410" spans="1:8" x14ac:dyDescent="0.2">
      <c r="A410" s="761">
        <v>19</v>
      </c>
      <c r="B410" s="82" t="s">
        <v>884</v>
      </c>
      <c r="C410" s="983"/>
      <c r="D410" s="842" t="s">
        <v>1989</v>
      </c>
      <c r="E410" s="65">
        <v>1</v>
      </c>
      <c r="F410" s="764">
        <v>0.6</v>
      </c>
      <c r="G410" s="71">
        <v>634624</v>
      </c>
      <c r="H410" s="1">
        <v>2</v>
      </c>
    </row>
    <row r="411" spans="1:8" x14ac:dyDescent="0.2">
      <c r="A411" s="761">
        <v>20</v>
      </c>
      <c r="B411" s="82" t="s">
        <v>885</v>
      </c>
      <c r="C411" s="762" t="s">
        <v>1961</v>
      </c>
      <c r="D411" s="842" t="s">
        <v>1989</v>
      </c>
      <c r="E411" s="65">
        <v>1</v>
      </c>
      <c r="F411" s="764">
        <v>0.5</v>
      </c>
      <c r="G411" s="71">
        <v>837811</v>
      </c>
      <c r="H411" s="1">
        <v>3</v>
      </c>
    </row>
    <row r="412" spans="1:8" x14ac:dyDescent="0.2">
      <c r="A412" s="838"/>
      <c r="B412" s="839" t="s">
        <v>886</v>
      </c>
      <c r="C412" s="843"/>
      <c r="D412" s="844"/>
      <c r="E412" s="840"/>
      <c r="F412" s="840"/>
      <c r="G412" s="841">
        <v>16288682</v>
      </c>
    </row>
    <row r="413" spans="1:8" x14ac:dyDescent="0.2">
      <c r="A413" s="760">
        <v>1</v>
      </c>
      <c r="B413" s="83" t="s">
        <v>887</v>
      </c>
      <c r="C413" s="981" t="s">
        <v>1959</v>
      </c>
      <c r="D413" s="842" t="s">
        <v>1989</v>
      </c>
      <c r="E413" s="65">
        <v>0.5</v>
      </c>
      <c r="F413" s="65">
        <v>0.6</v>
      </c>
      <c r="G413" s="66">
        <v>317312</v>
      </c>
      <c r="H413" s="1">
        <v>1</v>
      </c>
    </row>
    <row r="414" spans="1:8" x14ac:dyDescent="0.2">
      <c r="A414" s="760">
        <v>2</v>
      </c>
      <c r="B414" s="83" t="s">
        <v>888</v>
      </c>
      <c r="C414" s="981"/>
      <c r="D414" s="842" t="s">
        <v>1989</v>
      </c>
      <c r="E414" s="65">
        <v>0.5</v>
      </c>
      <c r="F414" s="65">
        <v>0.6</v>
      </c>
      <c r="G414" s="66">
        <v>317312</v>
      </c>
      <c r="H414" s="1">
        <v>1</v>
      </c>
    </row>
    <row r="415" spans="1:8" x14ac:dyDescent="0.2">
      <c r="A415" s="760">
        <v>3</v>
      </c>
      <c r="B415" s="83" t="s">
        <v>889</v>
      </c>
      <c r="C415" s="981" t="s">
        <v>1960</v>
      </c>
      <c r="D415" s="842" t="s">
        <v>1989</v>
      </c>
      <c r="E415" s="65">
        <v>1</v>
      </c>
      <c r="F415" s="65">
        <v>0.6</v>
      </c>
      <c r="G415" s="66">
        <v>634624</v>
      </c>
      <c r="H415" s="1">
        <v>2</v>
      </c>
    </row>
    <row r="416" spans="1:8" x14ac:dyDescent="0.2">
      <c r="A416" s="760">
        <v>4</v>
      </c>
      <c r="B416" s="83" t="s">
        <v>890</v>
      </c>
      <c r="C416" s="981"/>
      <c r="D416" s="842" t="s">
        <v>1989</v>
      </c>
      <c r="E416" s="65">
        <v>1</v>
      </c>
      <c r="F416" s="65">
        <v>0.6</v>
      </c>
      <c r="G416" s="66">
        <v>634624</v>
      </c>
      <c r="H416" s="1">
        <v>2</v>
      </c>
    </row>
    <row r="417" spans="1:8" x14ac:dyDescent="0.2">
      <c r="A417" s="760">
        <v>5</v>
      </c>
      <c r="B417" s="83" t="s">
        <v>891</v>
      </c>
      <c r="C417" s="981"/>
      <c r="D417" s="842" t="s">
        <v>1989</v>
      </c>
      <c r="E417" s="65">
        <v>1</v>
      </c>
      <c r="F417" s="65">
        <v>0.6</v>
      </c>
      <c r="G417" s="66">
        <v>634624</v>
      </c>
      <c r="H417" s="1">
        <v>2</v>
      </c>
    </row>
    <row r="418" spans="1:8" x14ac:dyDescent="0.2">
      <c r="A418" s="760">
        <v>6</v>
      </c>
      <c r="B418" s="83" t="s">
        <v>892</v>
      </c>
      <c r="C418" s="981"/>
      <c r="D418" s="842" t="s">
        <v>1989</v>
      </c>
      <c r="E418" s="65">
        <v>1</v>
      </c>
      <c r="F418" s="65">
        <v>0.6</v>
      </c>
      <c r="G418" s="66">
        <v>634624</v>
      </c>
      <c r="H418" s="1">
        <v>2</v>
      </c>
    </row>
    <row r="419" spans="1:8" x14ac:dyDescent="0.2">
      <c r="A419" s="760">
        <v>7</v>
      </c>
      <c r="B419" s="83" t="s">
        <v>893</v>
      </c>
      <c r="C419" s="981"/>
      <c r="D419" s="842" t="s">
        <v>1989</v>
      </c>
      <c r="E419" s="65">
        <v>1</v>
      </c>
      <c r="F419" s="65">
        <v>0.6</v>
      </c>
      <c r="G419" s="66">
        <v>634624</v>
      </c>
      <c r="H419" s="1">
        <v>2</v>
      </c>
    </row>
    <row r="420" spans="1:8" x14ac:dyDescent="0.2">
      <c r="A420" s="760">
        <v>8</v>
      </c>
      <c r="B420" s="83" t="s">
        <v>894</v>
      </c>
      <c r="C420" s="981"/>
      <c r="D420" s="842" t="s">
        <v>1989</v>
      </c>
      <c r="E420" s="65">
        <v>1</v>
      </c>
      <c r="F420" s="65">
        <v>0.6</v>
      </c>
      <c r="G420" s="66">
        <v>634624</v>
      </c>
      <c r="H420" s="1">
        <v>2</v>
      </c>
    </row>
    <row r="421" spans="1:8" x14ac:dyDescent="0.2">
      <c r="A421" s="760">
        <v>9</v>
      </c>
      <c r="B421" s="83" t="s">
        <v>895</v>
      </c>
      <c r="C421" s="981"/>
      <c r="D421" s="842" t="s">
        <v>1989</v>
      </c>
      <c r="E421" s="65">
        <v>1</v>
      </c>
      <c r="F421" s="65">
        <v>0.6</v>
      </c>
      <c r="G421" s="66">
        <v>634624</v>
      </c>
      <c r="H421" s="1">
        <v>2</v>
      </c>
    </row>
    <row r="422" spans="1:8" x14ac:dyDescent="0.2">
      <c r="A422" s="760">
        <v>10</v>
      </c>
      <c r="B422" s="83" t="s">
        <v>896</v>
      </c>
      <c r="C422" s="981"/>
      <c r="D422" s="842" t="s">
        <v>1989</v>
      </c>
      <c r="E422" s="65">
        <v>1</v>
      </c>
      <c r="F422" s="65">
        <v>0.6</v>
      </c>
      <c r="G422" s="66">
        <v>634624</v>
      </c>
      <c r="H422" s="1">
        <v>2</v>
      </c>
    </row>
    <row r="423" spans="1:8" x14ac:dyDescent="0.2">
      <c r="A423" s="760">
        <v>11</v>
      </c>
      <c r="B423" s="83" t="s">
        <v>897</v>
      </c>
      <c r="C423" s="981"/>
      <c r="D423" s="842" t="s">
        <v>1989</v>
      </c>
      <c r="E423" s="65">
        <v>1</v>
      </c>
      <c r="F423" s="65">
        <v>0.6</v>
      </c>
      <c r="G423" s="66">
        <v>634624</v>
      </c>
      <c r="H423" s="1">
        <v>2</v>
      </c>
    </row>
    <row r="424" spans="1:8" x14ac:dyDescent="0.2">
      <c r="A424" s="760">
        <v>12</v>
      </c>
      <c r="B424" s="83" t="s">
        <v>898</v>
      </c>
      <c r="C424" s="981"/>
      <c r="D424" s="842" t="s">
        <v>1989</v>
      </c>
      <c r="E424" s="65">
        <v>1</v>
      </c>
      <c r="F424" s="65">
        <v>0.6</v>
      </c>
      <c r="G424" s="66">
        <v>634624</v>
      </c>
      <c r="H424" s="1">
        <v>2</v>
      </c>
    </row>
    <row r="425" spans="1:8" x14ac:dyDescent="0.2">
      <c r="A425" s="760">
        <v>13</v>
      </c>
      <c r="B425" s="83" t="s">
        <v>899</v>
      </c>
      <c r="C425" s="981"/>
      <c r="D425" s="842" t="s">
        <v>1989</v>
      </c>
      <c r="E425" s="65">
        <v>1</v>
      </c>
      <c r="F425" s="65">
        <v>0.6</v>
      </c>
      <c r="G425" s="66">
        <v>634624</v>
      </c>
      <c r="H425" s="1">
        <v>2</v>
      </c>
    </row>
    <row r="426" spans="1:8" x14ac:dyDescent="0.2">
      <c r="A426" s="760">
        <v>14</v>
      </c>
      <c r="B426" s="83" t="s">
        <v>900</v>
      </c>
      <c r="C426" s="981"/>
      <c r="D426" s="842" t="s">
        <v>1989</v>
      </c>
      <c r="E426" s="65">
        <v>1</v>
      </c>
      <c r="F426" s="65">
        <v>0.6</v>
      </c>
      <c r="G426" s="66">
        <v>634624</v>
      </c>
      <c r="H426" s="1">
        <v>2</v>
      </c>
    </row>
    <row r="427" spans="1:8" x14ac:dyDescent="0.2">
      <c r="A427" s="760">
        <v>15</v>
      </c>
      <c r="B427" s="83" t="s">
        <v>901</v>
      </c>
      <c r="C427" s="981"/>
      <c r="D427" s="842" t="s">
        <v>1989</v>
      </c>
      <c r="E427" s="65">
        <v>1</v>
      </c>
      <c r="F427" s="65">
        <v>0.6</v>
      </c>
      <c r="G427" s="66">
        <v>634624</v>
      </c>
      <c r="H427" s="1">
        <v>2</v>
      </c>
    </row>
    <row r="428" spans="1:8" x14ac:dyDescent="0.2">
      <c r="A428" s="760">
        <v>16</v>
      </c>
      <c r="B428" s="83" t="s">
        <v>902</v>
      </c>
      <c r="C428" s="981"/>
      <c r="D428" s="842" t="s">
        <v>1989</v>
      </c>
      <c r="E428" s="65">
        <v>1</v>
      </c>
      <c r="F428" s="65">
        <v>0.6</v>
      </c>
      <c r="G428" s="66">
        <v>634624</v>
      </c>
      <c r="H428" s="1">
        <v>2</v>
      </c>
    </row>
    <row r="429" spans="1:8" x14ac:dyDescent="0.2">
      <c r="A429" s="760">
        <v>17</v>
      </c>
      <c r="B429" s="83" t="s">
        <v>903</v>
      </c>
      <c r="C429" s="981"/>
      <c r="D429" s="842" t="s">
        <v>1989</v>
      </c>
      <c r="E429" s="65">
        <v>1</v>
      </c>
      <c r="F429" s="65">
        <v>0.6</v>
      </c>
      <c r="G429" s="66">
        <v>634624</v>
      </c>
      <c r="H429" s="1">
        <v>2</v>
      </c>
    </row>
    <row r="430" spans="1:8" x14ac:dyDescent="0.2">
      <c r="A430" s="760">
        <v>18</v>
      </c>
      <c r="B430" s="83" t="s">
        <v>904</v>
      </c>
      <c r="C430" s="981"/>
      <c r="D430" s="842" t="s">
        <v>1989</v>
      </c>
      <c r="E430" s="65">
        <v>1</v>
      </c>
      <c r="F430" s="65">
        <v>0.6</v>
      </c>
      <c r="G430" s="66">
        <v>634624</v>
      </c>
      <c r="H430" s="1">
        <v>2</v>
      </c>
    </row>
    <row r="431" spans="1:8" x14ac:dyDescent="0.2">
      <c r="A431" s="760">
        <v>19</v>
      </c>
      <c r="B431" s="83" t="s">
        <v>905</v>
      </c>
      <c r="C431" s="981"/>
      <c r="D431" s="842" t="s">
        <v>1989</v>
      </c>
      <c r="E431" s="65">
        <v>1</v>
      </c>
      <c r="F431" s="65">
        <v>0.6</v>
      </c>
      <c r="G431" s="66">
        <v>634624</v>
      </c>
      <c r="H431" s="1">
        <v>2</v>
      </c>
    </row>
    <row r="432" spans="1:8" x14ac:dyDescent="0.2">
      <c r="A432" s="760">
        <v>20</v>
      </c>
      <c r="B432" s="83" t="s">
        <v>906</v>
      </c>
      <c r="C432" s="981"/>
      <c r="D432" s="842" t="s">
        <v>1989</v>
      </c>
      <c r="E432" s="65">
        <v>1</v>
      </c>
      <c r="F432" s="65">
        <v>0.6</v>
      </c>
      <c r="G432" s="66">
        <v>634624</v>
      </c>
      <c r="H432" s="1">
        <v>2</v>
      </c>
    </row>
    <row r="433" spans="1:8" x14ac:dyDescent="0.2">
      <c r="A433" s="760">
        <v>21</v>
      </c>
      <c r="B433" s="83" t="s">
        <v>907</v>
      </c>
      <c r="C433" s="981"/>
      <c r="D433" s="842" t="s">
        <v>1989</v>
      </c>
      <c r="E433" s="65">
        <v>1</v>
      </c>
      <c r="F433" s="65">
        <v>0.6</v>
      </c>
      <c r="G433" s="66">
        <v>634624</v>
      </c>
      <c r="H433" s="1">
        <v>2</v>
      </c>
    </row>
    <row r="434" spans="1:8" x14ac:dyDescent="0.2">
      <c r="A434" s="760">
        <v>22</v>
      </c>
      <c r="B434" s="83" t="s">
        <v>908</v>
      </c>
      <c r="C434" s="981"/>
      <c r="D434" s="842" t="s">
        <v>1989</v>
      </c>
      <c r="E434" s="65">
        <v>1</v>
      </c>
      <c r="F434" s="65">
        <v>0.6</v>
      </c>
      <c r="G434" s="66">
        <v>634624</v>
      </c>
      <c r="H434" s="1">
        <v>2</v>
      </c>
    </row>
    <row r="435" spans="1:8" x14ac:dyDescent="0.2">
      <c r="A435" s="760">
        <v>23</v>
      </c>
      <c r="B435" s="83" t="s">
        <v>909</v>
      </c>
      <c r="C435" s="981"/>
      <c r="D435" s="842" t="s">
        <v>1989</v>
      </c>
      <c r="E435" s="65">
        <v>1</v>
      </c>
      <c r="F435" s="65">
        <v>0.6</v>
      </c>
      <c r="G435" s="66">
        <v>634624</v>
      </c>
      <c r="H435" s="1">
        <v>2</v>
      </c>
    </row>
    <row r="436" spans="1:8" x14ac:dyDescent="0.2">
      <c r="A436" s="760">
        <v>24</v>
      </c>
      <c r="B436" s="83" t="s">
        <v>910</v>
      </c>
      <c r="C436" s="981"/>
      <c r="D436" s="842" t="s">
        <v>1989</v>
      </c>
      <c r="E436" s="65">
        <v>1</v>
      </c>
      <c r="F436" s="65">
        <v>0.6</v>
      </c>
      <c r="G436" s="66">
        <v>634624</v>
      </c>
      <c r="H436" s="1">
        <v>2</v>
      </c>
    </row>
    <row r="437" spans="1:8" x14ac:dyDescent="0.2">
      <c r="A437" s="760">
        <v>25</v>
      </c>
      <c r="B437" s="83" t="s">
        <v>911</v>
      </c>
      <c r="C437" s="981"/>
      <c r="D437" s="842" t="s">
        <v>1988</v>
      </c>
      <c r="E437" s="65">
        <v>1</v>
      </c>
      <c r="F437" s="65">
        <v>1</v>
      </c>
      <c r="G437" s="66">
        <v>1057706</v>
      </c>
      <c r="H437" s="1">
        <v>2</v>
      </c>
    </row>
    <row r="438" spans="1:8" x14ac:dyDescent="0.2">
      <c r="A438" s="760">
        <v>26</v>
      </c>
      <c r="B438" s="83" t="s">
        <v>912</v>
      </c>
      <c r="C438" s="981"/>
      <c r="D438" s="842" t="s">
        <v>1989</v>
      </c>
      <c r="E438" s="65">
        <v>1</v>
      </c>
      <c r="F438" s="65">
        <v>0.6</v>
      </c>
      <c r="G438" s="66">
        <v>634624</v>
      </c>
      <c r="H438" s="1">
        <v>2</v>
      </c>
    </row>
    <row r="439" spans="1:8" x14ac:dyDescent="0.2">
      <c r="A439" s="838"/>
      <c r="B439" s="839" t="s">
        <v>913</v>
      </c>
      <c r="C439" s="843"/>
      <c r="D439" s="844"/>
      <c r="E439" s="840"/>
      <c r="F439" s="840"/>
      <c r="G439" s="841">
        <v>13115562</v>
      </c>
    </row>
    <row r="440" spans="1:8" x14ac:dyDescent="0.2">
      <c r="A440" s="760">
        <v>1</v>
      </c>
      <c r="B440" s="83" t="s">
        <v>914</v>
      </c>
      <c r="C440" s="981" t="s">
        <v>1959</v>
      </c>
      <c r="D440" s="842" t="s">
        <v>1989</v>
      </c>
      <c r="E440" s="65">
        <v>0.5</v>
      </c>
      <c r="F440" s="65">
        <v>0.6</v>
      </c>
      <c r="G440" s="66">
        <v>317312</v>
      </c>
      <c r="H440" s="1">
        <v>1</v>
      </c>
    </row>
    <row r="441" spans="1:8" x14ac:dyDescent="0.2">
      <c r="A441" s="760">
        <v>2</v>
      </c>
      <c r="B441" s="83" t="s">
        <v>814</v>
      </c>
      <c r="C441" s="981"/>
      <c r="D441" s="842" t="s">
        <v>1989</v>
      </c>
      <c r="E441" s="65">
        <v>0.5</v>
      </c>
      <c r="F441" s="65">
        <v>0.6</v>
      </c>
      <c r="G441" s="66">
        <v>317312</v>
      </c>
      <c r="H441" s="1">
        <v>1</v>
      </c>
    </row>
    <row r="442" spans="1:8" x14ac:dyDescent="0.2">
      <c r="A442" s="760">
        <v>3</v>
      </c>
      <c r="B442" s="83" t="s">
        <v>731</v>
      </c>
      <c r="C442" s="981"/>
      <c r="D442" s="842" t="s">
        <v>1989</v>
      </c>
      <c r="E442" s="65">
        <v>0.5</v>
      </c>
      <c r="F442" s="65">
        <v>0.6</v>
      </c>
      <c r="G442" s="66">
        <v>317312</v>
      </c>
      <c r="H442" s="1">
        <v>1</v>
      </c>
    </row>
    <row r="443" spans="1:8" x14ac:dyDescent="0.2">
      <c r="A443" s="760">
        <v>4</v>
      </c>
      <c r="B443" s="83" t="s">
        <v>915</v>
      </c>
      <c r="C443" s="981"/>
      <c r="D443" s="842" t="s">
        <v>1989</v>
      </c>
      <c r="E443" s="65">
        <v>0.5</v>
      </c>
      <c r="F443" s="65">
        <v>0.6</v>
      </c>
      <c r="G443" s="66">
        <v>317312</v>
      </c>
      <c r="H443" s="1">
        <v>1</v>
      </c>
    </row>
    <row r="444" spans="1:8" x14ac:dyDescent="0.2">
      <c r="A444" s="760">
        <v>5</v>
      </c>
      <c r="B444" s="83" t="s">
        <v>916</v>
      </c>
      <c r="C444" s="981"/>
      <c r="D444" s="842" t="s">
        <v>1989</v>
      </c>
      <c r="E444" s="65">
        <v>0.5</v>
      </c>
      <c r="F444" s="65">
        <v>0.6</v>
      </c>
      <c r="G444" s="66">
        <v>317312</v>
      </c>
      <c r="H444" s="1">
        <v>1</v>
      </c>
    </row>
    <row r="445" spans="1:8" x14ac:dyDescent="0.2">
      <c r="A445" s="760">
        <v>6</v>
      </c>
      <c r="B445" s="83" t="s">
        <v>917</v>
      </c>
      <c r="C445" s="981"/>
      <c r="D445" s="842" t="s">
        <v>1989</v>
      </c>
      <c r="E445" s="65">
        <v>0.5</v>
      </c>
      <c r="F445" s="65">
        <v>0.6</v>
      </c>
      <c r="G445" s="66">
        <v>317312</v>
      </c>
      <c r="H445" s="1">
        <v>1</v>
      </c>
    </row>
    <row r="446" spans="1:8" x14ac:dyDescent="0.2">
      <c r="A446" s="760">
        <v>7</v>
      </c>
      <c r="B446" s="83" t="s">
        <v>918</v>
      </c>
      <c r="C446" s="981" t="s">
        <v>1960</v>
      </c>
      <c r="D446" s="842" t="s">
        <v>1989</v>
      </c>
      <c r="E446" s="65">
        <v>1</v>
      </c>
      <c r="F446" s="65">
        <v>0.6</v>
      </c>
      <c r="G446" s="66">
        <v>634624</v>
      </c>
      <c r="H446" s="1">
        <v>2</v>
      </c>
    </row>
    <row r="447" spans="1:8" x14ac:dyDescent="0.2">
      <c r="A447" s="760">
        <v>8</v>
      </c>
      <c r="B447" s="83" t="s">
        <v>919</v>
      </c>
      <c r="C447" s="981"/>
      <c r="D447" s="842" t="s">
        <v>1989</v>
      </c>
      <c r="E447" s="65">
        <v>1</v>
      </c>
      <c r="F447" s="65">
        <v>0.6</v>
      </c>
      <c r="G447" s="66">
        <v>634624</v>
      </c>
      <c r="H447" s="1">
        <v>2</v>
      </c>
    </row>
    <row r="448" spans="1:8" x14ac:dyDescent="0.2">
      <c r="A448" s="760">
        <v>9</v>
      </c>
      <c r="B448" s="83" t="s">
        <v>920</v>
      </c>
      <c r="C448" s="981"/>
      <c r="D448" s="842" t="s">
        <v>1989</v>
      </c>
      <c r="E448" s="65">
        <v>1</v>
      </c>
      <c r="F448" s="65">
        <v>0.6</v>
      </c>
      <c r="G448" s="66">
        <v>634624</v>
      </c>
      <c r="H448" s="1">
        <v>2</v>
      </c>
    </row>
    <row r="449" spans="1:8" x14ac:dyDescent="0.2">
      <c r="A449" s="760">
        <v>10</v>
      </c>
      <c r="B449" s="83" t="s">
        <v>921</v>
      </c>
      <c r="C449" s="981"/>
      <c r="D449" s="842" t="s">
        <v>1989</v>
      </c>
      <c r="E449" s="65">
        <v>1</v>
      </c>
      <c r="F449" s="65">
        <v>0.6</v>
      </c>
      <c r="G449" s="66">
        <v>634624</v>
      </c>
      <c r="H449" s="1">
        <v>2</v>
      </c>
    </row>
    <row r="450" spans="1:8" x14ac:dyDescent="0.2">
      <c r="A450" s="760">
        <v>11</v>
      </c>
      <c r="B450" s="83" t="s">
        <v>503</v>
      </c>
      <c r="C450" s="981"/>
      <c r="D450" s="842" t="s">
        <v>1989</v>
      </c>
      <c r="E450" s="65">
        <v>1</v>
      </c>
      <c r="F450" s="65">
        <v>0.6</v>
      </c>
      <c r="G450" s="66">
        <v>634624</v>
      </c>
      <c r="H450" s="1">
        <v>2</v>
      </c>
    </row>
    <row r="451" spans="1:8" x14ac:dyDescent="0.2">
      <c r="A451" s="760">
        <v>12</v>
      </c>
      <c r="B451" s="83" t="s">
        <v>922</v>
      </c>
      <c r="C451" s="981"/>
      <c r="D451" s="842" t="s">
        <v>1989</v>
      </c>
      <c r="E451" s="65">
        <v>1</v>
      </c>
      <c r="F451" s="65">
        <v>0.6</v>
      </c>
      <c r="G451" s="66">
        <v>634624</v>
      </c>
      <c r="H451" s="1">
        <v>2</v>
      </c>
    </row>
    <row r="452" spans="1:8" x14ac:dyDescent="0.2">
      <c r="A452" s="760">
        <v>13</v>
      </c>
      <c r="B452" s="83" t="s">
        <v>501</v>
      </c>
      <c r="C452" s="981"/>
      <c r="D452" s="842" t="s">
        <v>1989</v>
      </c>
      <c r="E452" s="65">
        <v>1</v>
      </c>
      <c r="F452" s="65">
        <v>0.6</v>
      </c>
      <c r="G452" s="66">
        <v>634624</v>
      </c>
      <c r="H452" s="1">
        <v>2</v>
      </c>
    </row>
    <row r="453" spans="1:8" x14ac:dyDescent="0.2">
      <c r="A453" s="760">
        <v>14</v>
      </c>
      <c r="B453" s="83" t="s">
        <v>525</v>
      </c>
      <c r="C453" s="981"/>
      <c r="D453" s="842" t="s">
        <v>1989</v>
      </c>
      <c r="E453" s="65">
        <v>1</v>
      </c>
      <c r="F453" s="65">
        <v>0.6</v>
      </c>
      <c r="G453" s="66">
        <v>634624</v>
      </c>
      <c r="H453" s="1">
        <v>2</v>
      </c>
    </row>
    <row r="454" spans="1:8" x14ac:dyDescent="0.2">
      <c r="A454" s="760">
        <v>15</v>
      </c>
      <c r="B454" s="83" t="s">
        <v>923</v>
      </c>
      <c r="C454" s="981"/>
      <c r="D454" s="842" t="s">
        <v>1989</v>
      </c>
      <c r="E454" s="65">
        <v>1</v>
      </c>
      <c r="F454" s="65">
        <v>0.6</v>
      </c>
      <c r="G454" s="66">
        <v>634624</v>
      </c>
      <c r="H454" s="1">
        <v>2</v>
      </c>
    </row>
    <row r="455" spans="1:8" x14ac:dyDescent="0.2">
      <c r="A455" s="760">
        <v>16</v>
      </c>
      <c r="B455" s="83" t="s">
        <v>896</v>
      </c>
      <c r="C455" s="981"/>
      <c r="D455" s="842" t="s">
        <v>1989</v>
      </c>
      <c r="E455" s="65">
        <v>1</v>
      </c>
      <c r="F455" s="65">
        <v>0.6</v>
      </c>
      <c r="G455" s="66">
        <v>634624</v>
      </c>
      <c r="H455" s="1">
        <v>2</v>
      </c>
    </row>
    <row r="456" spans="1:8" x14ac:dyDescent="0.2">
      <c r="A456" s="760">
        <v>17</v>
      </c>
      <c r="B456" s="83" t="s">
        <v>924</v>
      </c>
      <c r="C456" s="981"/>
      <c r="D456" s="842" t="s">
        <v>1989</v>
      </c>
      <c r="E456" s="65">
        <v>1</v>
      </c>
      <c r="F456" s="65">
        <v>0.6</v>
      </c>
      <c r="G456" s="66">
        <v>634624</v>
      </c>
      <c r="H456" s="1">
        <v>2</v>
      </c>
    </row>
    <row r="457" spans="1:8" x14ac:dyDescent="0.2">
      <c r="A457" s="760">
        <v>18</v>
      </c>
      <c r="B457" s="83" t="s">
        <v>782</v>
      </c>
      <c r="C457" s="981"/>
      <c r="D457" s="842" t="s">
        <v>1989</v>
      </c>
      <c r="E457" s="65">
        <v>1</v>
      </c>
      <c r="F457" s="65">
        <v>0.6</v>
      </c>
      <c r="G457" s="66">
        <v>634624</v>
      </c>
      <c r="H457" s="1">
        <v>2</v>
      </c>
    </row>
    <row r="458" spans="1:8" x14ac:dyDescent="0.2">
      <c r="A458" s="760">
        <v>19</v>
      </c>
      <c r="B458" s="83" t="s">
        <v>925</v>
      </c>
      <c r="C458" s="981"/>
      <c r="D458" s="842" t="s">
        <v>1989</v>
      </c>
      <c r="E458" s="65">
        <v>1</v>
      </c>
      <c r="F458" s="65">
        <v>0.6</v>
      </c>
      <c r="G458" s="66">
        <v>634624</v>
      </c>
      <c r="H458" s="1">
        <v>2</v>
      </c>
    </row>
    <row r="459" spans="1:8" x14ac:dyDescent="0.2">
      <c r="A459" s="760">
        <v>20</v>
      </c>
      <c r="B459" s="83" t="s">
        <v>926</v>
      </c>
      <c r="C459" s="981"/>
      <c r="D459" s="842" t="s">
        <v>1989</v>
      </c>
      <c r="E459" s="65">
        <v>1</v>
      </c>
      <c r="F459" s="65">
        <v>0.6</v>
      </c>
      <c r="G459" s="66">
        <v>634624</v>
      </c>
      <c r="H459" s="1">
        <v>2</v>
      </c>
    </row>
    <row r="460" spans="1:8" x14ac:dyDescent="0.2">
      <c r="A460" s="760">
        <v>21</v>
      </c>
      <c r="B460" s="83" t="s">
        <v>927</v>
      </c>
      <c r="C460" s="981"/>
      <c r="D460" s="842" t="s">
        <v>1988</v>
      </c>
      <c r="E460" s="65">
        <v>1</v>
      </c>
      <c r="F460" s="65">
        <v>1</v>
      </c>
      <c r="G460" s="66">
        <v>1057706</v>
      </c>
      <c r="H460" s="1">
        <v>2</v>
      </c>
    </row>
    <row r="461" spans="1:8" x14ac:dyDescent="0.2">
      <c r="A461" s="760">
        <v>22</v>
      </c>
      <c r="B461" s="83" t="s">
        <v>641</v>
      </c>
      <c r="C461" s="981"/>
      <c r="D461" s="842" t="s">
        <v>1989</v>
      </c>
      <c r="E461" s="65">
        <v>1</v>
      </c>
      <c r="F461" s="65">
        <v>0.6</v>
      </c>
      <c r="G461" s="66">
        <v>634624</v>
      </c>
      <c r="H461" s="1">
        <v>2</v>
      </c>
    </row>
    <row r="462" spans="1:8" x14ac:dyDescent="0.2">
      <c r="A462" s="760">
        <v>23</v>
      </c>
      <c r="B462" s="83" t="s">
        <v>928</v>
      </c>
      <c r="C462" s="981"/>
      <c r="D462" s="842" t="s">
        <v>1989</v>
      </c>
      <c r="E462" s="65">
        <v>1</v>
      </c>
      <c r="F462" s="65">
        <v>0.6</v>
      </c>
      <c r="G462" s="66">
        <v>634624</v>
      </c>
      <c r="H462" s="1">
        <v>2</v>
      </c>
    </row>
    <row r="463" spans="1:8" x14ac:dyDescent="0.2">
      <c r="A463" s="838"/>
      <c r="B463" s="839" t="s">
        <v>929</v>
      </c>
      <c r="C463" s="843"/>
      <c r="D463" s="844"/>
      <c r="E463" s="840"/>
      <c r="F463" s="840"/>
      <c r="G463" s="841">
        <v>9942442</v>
      </c>
    </row>
    <row r="464" spans="1:8" x14ac:dyDescent="0.2">
      <c r="A464" s="150">
        <v>1</v>
      </c>
      <c r="B464" s="76" t="s">
        <v>930</v>
      </c>
      <c r="C464" s="980" t="s">
        <v>1959</v>
      </c>
      <c r="D464" s="842" t="s">
        <v>1989</v>
      </c>
      <c r="E464" s="65">
        <v>0.5</v>
      </c>
      <c r="F464" s="77">
        <v>0.6</v>
      </c>
      <c r="G464" s="78">
        <v>317312</v>
      </c>
      <c r="H464" s="1">
        <v>1</v>
      </c>
    </row>
    <row r="465" spans="1:8" x14ac:dyDescent="0.2">
      <c r="A465" s="150">
        <v>2</v>
      </c>
      <c r="B465" s="76" t="s">
        <v>931</v>
      </c>
      <c r="C465" s="980"/>
      <c r="D465" s="842" t="s">
        <v>1989</v>
      </c>
      <c r="E465" s="65">
        <v>0.5</v>
      </c>
      <c r="F465" s="77">
        <v>0.6</v>
      </c>
      <c r="G465" s="78">
        <v>317312</v>
      </c>
      <c r="H465" s="1">
        <v>1</v>
      </c>
    </row>
    <row r="466" spans="1:8" x14ac:dyDescent="0.2">
      <c r="A466" s="150">
        <v>3</v>
      </c>
      <c r="B466" s="76" t="s">
        <v>932</v>
      </c>
      <c r="C466" s="980" t="s">
        <v>1960</v>
      </c>
      <c r="D466" s="842" t="s">
        <v>1989</v>
      </c>
      <c r="E466" s="65">
        <v>1</v>
      </c>
      <c r="F466" s="77">
        <v>0.6</v>
      </c>
      <c r="G466" s="78">
        <v>634624</v>
      </c>
      <c r="H466" s="1">
        <v>2</v>
      </c>
    </row>
    <row r="467" spans="1:8" x14ac:dyDescent="0.2">
      <c r="A467" s="150">
        <v>4</v>
      </c>
      <c r="B467" s="76" t="s">
        <v>933</v>
      </c>
      <c r="C467" s="980"/>
      <c r="D467" s="842" t="s">
        <v>1989</v>
      </c>
      <c r="E467" s="65">
        <v>1</v>
      </c>
      <c r="F467" s="77">
        <v>0.6</v>
      </c>
      <c r="G467" s="78">
        <v>634624</v>
      </c>
      <c r="H467" s="1">
        <v>2</v>
      </c>
    </row>
    <row r="468" spans="1:8" x14ac:dyDescent="0.2">
      <c r="A468" s="150">
        <v>5</v>
      </c>
      <c r="B468" s="76" t="s">
        <v>934</v>
      </c>
      <c r="C468" s="980"/>
      <c r="D468" s="842" t="s">
        <v>1989</v>
      </c>
      <c r="E468" s="65">
        <v>1</v>
      </c>
      <c r="F468" s="77">
        <v>0.6</v>
      </c>
      <c r="G468" s="78">
        <v>634624</v>
      </c>
      <c r="H468" s="1">
        <v>2</v>
      </c>
    </row>
    <row r="469" spans="1:8" x14ac:dyDescent="0.2">
      <c r="A469" s="150">
        <v>6</v>
      </c>
      <c r="B469" s="76" t="s">
        <v>935</v>
      </c>
      <c r="C469" s="980"/>
      <c r="D469" s="842" t="s">
        <v>1989</v>
      </c>
      <c r="E469" s="65">
        <v>1</v>
      </c>
      <c r="F469" s="77">
        <v>0.6</v>
      </c>
      <c r="G469" s="78">
        <v>634624</v>
      </c>
      <c r="H469" s="1">
        <v>2</v>
      </c>
    </row>
    <row r="470" spans="1:8" x14ac:dyDescent="0.2">
      <c r="A470" s="150">
        <v>7</v>
      </c>
      <c r="B470" s="76" t="s">
        <v>936</v>
      </c>
      <c r="C470" s="980"/>
      <c r="D470" s="842" t="s">
        <v>1989</v>
      </c>
      <c r="E470" s="65">
        <v>1</v>
      </c>
      <c r="F470" s="77">
        <v>0.6</v>
      </c>
      <c r="G470" s="78">
        <v>634624</v>
      </c>
      <c r="H470" s="1">
        <v>2</v>
      </c>
    </row>
    <row r="471" spans="1:8" x14ac:dyDescent="0.2">
      <c r="A471" s="150">
        <v>8</v>
      </c>
      <c r="B471" s="76" t="s">
        <v>937</v>
      </c>
      <c r="C471" s="980"/>
      <c r="D471" s="842" t="s">
        <v>1989</v>
      </c>
      <c r="E471" s="65">
        <v>1</v>
      </c>
      <c r="F471" s="77">
        <v>0.6</v>
      </c>
      <c r="G471" s="78">
        <v>634624</v>
      </c>
      <c r="H471" s="1">
        <v>2</v>
      </c>
    </row>
    <row r="472" spans="1:8" x14ac:dyDescent="0.2">
      <c r="A472" s="150">
        <v>9</v>
      </c>
      <c r="B472" s="76" t="s">
        <v>938</v>
      </c>
      <c r="C472" s="980"/>
      <c r="D472" s="842" t="s">
        <v>1989</v>
      </c>
      <c r="E472" s="65">
        <v>1</v>
      </c>
      <c r="F472" s="77">
        <v>0.6</v>
      </c>
      <c r="G472" s="78">
        <v>634624</v>
      </c>
      <c r="H472" s="1">
        <v>2</v>
      </c>
    </row>
    <row r="473" spans="1:8" x14ac:dyDescent="0.2">
      <c r="A473" s="150">
        <v>10</v>
      </c>
      <c r="B473" s="76" t="s">
        <v>939</v>
      </c>
      <c r="C473" s="980"/>
      <c r="D473" s="842" t="s">
        <v>1989</v>
      </c>
      <c r="E473" s="65">
        <v>1</v>
      </c>
      <c r="F473" s="77">
        <v>0.6</v>
      </c>
      <c r="G473" s="78">
        <v>634624</v>
      </c>
      <c r="H473" s="1">
        <v>2</v>
      </c>
    </row>
    <row r="474" spans="1:8" x14ac:dyDescent="0.2">
      <c r="A474" s="150">
        <v>11</v>
      </c>
      <c r="B474" s="76" t="s">
        <v>940</v>
      </c>
      <c r="C474" s="980"/>
      <c r="D474" s="842" t="s">
        <v>1989</v>
      </c>
      <c r="E474" s="65">
        <v>1</v>
      </c>
      <c r="F474" s="77">
        <v>0.6</v>
      </c>
      <c r="G474" s="78">
        <v>634624</v>
      </c>
      <c r="H474" s="1">
        <v>2</v>
      </c>
    </row>
    <row r="475" spans="1:8" x14ac:dyDescent="0.2">
      <c r="A475" s="150">
        <v>12</v>
      </c>
      <c r="B475" s="76" t="s">
        <v>941</v>
      </c>
      <c r="C475" s="980"/>
      <c r="D475" s="842" t="s">
        <v>1989</v>
      </c>
      <c r="E475" s="65">
        <v>1</v>
      </c>
      <c r="F475" s="77">
        <v>0.6</v>
      </c>
      <c r="G475" s="78">
        <v>634624</v>
      </c>
      <c r="H475" s="1">
        <v>2</v>
      </c>
    </row>
    <row r="476" spans="1:8" x14ac:dyDescent="0.2">
      <c r="A476" s="150">
        <v>13</v>
      </c>
      <c r="B476" s="76" t="s">
        <v>942</v>
      </c>
      <c r="C476" s="980"/>
      <c r="D476" s="842" t="s">
        <v>1988</v>
      </c>
      <c r="E476" s="65">
        <v>1</v>
      </c>
      <c r="F476" s="77">
        <v>1</v>
      </c>
      <c r="G476" s="78">
        <v>1057706</v>
      </c>
      <c r="H476" s="1">
        <v>2</v>
      </c>
    </row>
    <row r="477" spans="1:8" x14ac:dyDescent="0.2">
      <c r="A477" s="150">
        <v>14</v>
      </c>
      <c r="B477" s="76" t="s">
        <v>943</v>
      </c>
      <c r="C477" s="980"/>
      <c r="D477" s="842" t="s">
        <v>1989</v>
      </c>
      <c r="E477" s="65">
        <v>1</v>
      </c>
      <c r="F477" s="77">
        <v>0.6</v>
      </c>
      <c r="G477" s="78">
        <v>634624</v>
      </c>
      <c r="H477" s="1">
        <v>2</v>
      </c>
    </row>
    <row r="478" spans="1:8" x14ac:dyDescent="0.2">
      <c r="A478" s="150">
        <v>15</v>
      </c>
      <c r="B478" s="76" t="s">
        <v>944</v>
      </c>
      <c r="C478" s="980"/>
      <c r="D478" s="842" t="s">
        <v>1989</v>
      </c>
      <c r="E478" s="65">
        <v>1</v>
      </c>
      <c r="F478" s="77">
        <v>0.6</v>
      </c>
      <c r="G478" s="78">
        <v>634624</v>
      </c>
      <c r="H478" s="1">
        <v>2</v>
      </c>
    </row>
    <row r="479" spans="1:8" x14ac:dyDescent="0.2">
      <c r="A479" s="150">
        <v>16</v>
      </c>
      <c r="B479" s="76" t="s">
        <v>945</v>
      </c>
      <c r="C479" s="980"/>
      <c r="D479" s="842" t="s">
        <v>1989</v>
      </c>
      <c r="E479" s="65">
        <v>1</v>
      </c>
      <c r="F479" s="77">
        <v>0.6</v>
      </c>
      <c r="G479" s="78">
        <v>634624</v>
      </c>
      <c r="H479" s="1">
        <v>2</v>
      </c>
    </row>
    <row r="480" spans="1:8" x14ac:dyDescent="0.2">
      <c r="A480" s="838"/>
      <c r="B480" s="839" t="s">
        <v>946</v>
      </c>
      <c r="C480" s="843"/>
      <c r="D480" s="844"/>
      <c r="E480" s="840"/>
      <c r="F480" s="840"/>
      <c r="G480" s="841">
        <v>10088278</v>
      </c>
    </row>
    <row r="481" spans="1:8" x14ac:dyDescent="0.2">
      <c r="A481" s="150">
        <v>1</v>
      </c>
      <c r="B481" s="76" t="s">
        <v>947</v>
      </c>
      <c r="C481" s="759" t="s">
        <v>1959</v>
      </c>
      <c r="D481" s="842" t="s">
        <v>1989</v>
      </c>
      <c r="E481" s="65">
        <v>0.5</v>
      </c>
      <c r="F481" s="77">
        <v>0.6</v>
      </c>
      <c r="G481" s="78">
        <v>317312</v>
      </c>
      <c r="H481" s="1">
        <v>1</v>
      </c>
    </row>
    <row r="482" spans="1:8" x14ac:dyDescent="0.2">
      <c r="A482" s="150">
        <v>2</v>
      </c>
      <c r="B482" s="76" t="s">
        <v>948</v>
      </c>
      <c r="C482" s="980" t="s">
        <v>1960</v>
      </c>
      <c r="D482" s="842" t="s">
        <v>1989</v>
      </c>
      <c r="E482" s="65">
        <v>1</v>
      </c>
      <c r="F482" s="77">
        <v>0.6</v>
      </c>
      <c r="G482" s="78">
        <v>634624</v>
      </c>
      <c r="H482" s="1">
        <v>2</v>
      </c>
    </row>
    <row r="483" spans="1:8" x14ac:dyDescent="0.2">
      <c r="A483" s="150">
        <v>3</v>
      </c>
      <c r="B483" s="76" t="s">
        <v>949</v>
      </c>
      <c r="C483" s="980"/>
      <c r="D483" s="842" t="s">
        <v>1989</v>
      </c>
      <c r="E483" s="65">
        <v>1</v>
      </c>
      <c r="F483" s="77">
        <v>0.6</v>
      </c>
      <c r="G483" s="78">
        <v>634624</v>
      </c>
      <c r="H483" s="1">
        <v>2</v>
      </c>
    </row>
    <row r="484" spans="1:8" x14ac:dyDescent="0.2">
      <c r="A484" s="150">
        <v>4</v>
      </c>
      <c r="B484" s="76" t="s">
        <v>950</v>
      </c>
      <c r="C484" s="980"/>
      <c r="D484" s="842" t="s">
        <v>1989</v>
      </c>
      <c r="E484" s="65">
        <v>1</v>
      </c>
      <c r="F484" s="77">
        <v>0.6</v>
      </c>
      <c r="G484" s="78">
        <v>634624</v>
      </c>
      <c r="H484" s="1">
        <v>2</v>
      </c>
    </row>
    <row r="485" spans="1:8" x14ac:dyDescent="0.2">
      <c r="A485" s="150">
        <v>5</v>
      </c>
      <c r="B485" s="76" t="s">
        <v>951</v>
      </c>
      <c r="C485" s="980"/>
      <c r="D485" s="842" t="s">
        <v>1989</v>
      </c>
      <c r="E485" s="65">
        <v>1</v>
      </c>
      <c r="F485" s="77">
        <v>0.6</v>
      </c>
      <c r="G485" s="78">
        <v>634624</v>
      </c>
      <c r="H485" s="1">
        <v>2</v>
      </c>
    </row>
    <row r="486" spans="1:8" x14ac:dyDescent="0.2">
      <c r="A486" s="150">
        <v>6</v>
      </c>
      <c r="B486" s="76" t="s">
        <v>952</v>
      </c>
      <c r="C486" s="980"/>
      <c r="D486" s="842" t="s">
        <v>1989</v>
      </c>
      <c r="E486" s="65">
        <v>1</v>
      </c>
      <c r="F486" s="77">
        <v>0.6</v>
      </c>
      <c r="G486" s="78">
        <v>634624</v>
      </c>
      <c r="H486" s="1">
        <v>2</v>
      </c>
    </row>
    <row r="487" spans="1:8" x14ac:dyDescent="0.2">
      <c r="A487" s="150">
        <v>7</v>
      </c>
      <c r="B487" s="76" t="s">
        <v>953</v>
      </c>
      <c r="C487" s="980"/>
      <c r="D487" s="842" t="s">
        <v>1989</v>
      </c>
      <c r="E487" s="65">
        <v>1</v>
      </c>
      <c r="F487" s="77">
        <v>0.6</v>
      </c>
      <c r="G487" s="78">
        <v>634624</v>
      </c>
      <c r="H487" s="1">
        <v>2</v>
      </c>
    </row>
    <row r="488" spans="1:8" x14ac:dyDescent="0.2">
      <c r="A488" s="150">
        <v>8</v>
      </c>
      <c r="B488" s="76" t="s">
        <v>954</v>
      </c>
      <c r="C488" s="980"/>
      <c r="D488" s="842" t="s">
        <v>1988</v>
      </c>
      <c r="E488" s="65">
        <v>1</v>
      </c>
      <c r="F488" s="77">
        <v>1</v>
      </c>
      <c r="G488" s="78">
        <v>1057706</v>
      </c>
      <c r="H488" s="1">
        <v>2</v>
      </c>
    </row>
    <row r="489" spans="1:8" x14ac:dyDescent="0.2">
      <c r="A489" s="150">
        <v>9</v>
      </c>
      <c r="B489" s="76" t="s">
        <v>955</v>
      </c>
      <c r="C489" s="980"/>
      <c r="D489" s="842" t="s">
        <v>1989</v>
      </c>
      <c r="E489" s="65">
        <v>1</v>
      </c>
      <c r="F489" s="77">
        <v>0.6</v>
      </c>
      <c r="G489" s="78">
        <v>634624</v>
      </c>
      <c r="H489" s="1">
        <v>2</v>
      </c>
    </row>
    <row r="490" spans="1:8" x14ac:dyDescent="0.2">
      <c r="A490" s="150">
        <v>10</v>
      </c>
      <c r="B490" s="76" t="s">
        <v>956</v>
      </c>
      <c r="C490" s="980"/>
      <c r="D490" s="842" t="s">
        <v>1989</v>
      </c>
      <c r="E490" s="65">
        <v>1</v>
      </c>
      <c r="F490" s="77">
        <v>0.6</v>
      </c>
      <c r="G490" s="78">
        <v>634624</v>
      </c>
      <c r="H490" s="1">
        <v>2</v>
      </c>
    </row>
    <row r="491" spans="1:8" x14ac:dyDescent="0.2">
      <c r="A491" s="150">
        <v>11</v>
      </c>
      <c r="B491" s="76" t="s">
        <v>957</v>
      </c>
      <c r="C491" s="980"/>
      <c r="D491" s="842" t="s">
        <v>1989</v>
      </c>
      <c r="E491" s="65">
        <v>1</v>
      </c>
      <c r="F491" s="77">
        <v>0.6</v>
      </c>
      <c r="G491" s="78">
        <v>634624</v>
      </c>
      <c r="H491" s="1">
        <v>2</v>
      </c>
    </row>
    <row r="492" spans="1:8" x14ac:dyDescent="0.2">
      <c r="A492" s="150">
        <v>12</v>
      </c>
      <c r="B492" s="76" t="s">
        <v>958</v>
      </c>
      <c r="C492" s="759" t="s">
        <v>1961</v>
      </c>
      <c r="D492" s="842" t="s">
        <v>1989</v>
      </c>
      <c r="E492" s="65">
        <v>1</v>
      </c>
      <c r="F492" s="77">
        <v>0.5</v>
      </c>
      <c r="G492" s="78">
        <v>837811</v>
      </c>
      <c r="H492" s="1">
        <v>3</v>
      </c>
    </row>
    <row r="493" spans="1:8" x14ac:dyDescent="0.2">
      <c r="A493" s="150">
        <v>13</v>
      </c>
      <c r="B493" s="76" t="s">
        <v>959</v>
      </c>
      <c r="C493" s="980" t="s">
        <v>1962</v>
      </c>
      <c r="D493" s="842" t="s">
        <v>1989</v>
      </c>
      <c r="E493" s="65">
        <v>1</v>
      </c>
      <c r="F493" s="77">
        <v>0.7</v>
      </c>
      <c r="G493" s="78">
        <v>1317116</v>
      </c>
      <c r="H493" s="1">
        <v>4</v>
      </c>
    </row>
    <row r="494" spans="1:8" x14ac:dyDescent="0.2">
      <c r="A494" s="150">
        <v>14</v>
      </c>
      <c r="B494" s="76" t="s">
        <v>960</v>
      </c>
      <c r="C494" s="980"/>
      <c r="D494" s="842" t="s">
        <v>1989</v>
      </c>
      <c r="E494" s="65">
        <v>1</v>
      </c>
      <c r="F494" s="77">
        <v>0.45</v>
      </c>
      <c r="G494" s="78">
        <v>846717</v>
      </c>
      <c r="H494" s="1">
        <v>4</v>
      </c>
    </row>
    <row r="495" spans="1:8" x14ac:dyDescent="0.2">
      <c r="A495" s="838"/>
      <c r="B495" s="839" t="s">
        <v>961</v>
      </c>
      <c r="C495" s="843"/>
      <c r="D495" s="844"/>
      <c r="E495" s="840"/>
      <c r="F495" s="840"/>
      <c r="G495" s="841">
        <v>19356032</v>
      </c>
    </row>
    <row r="496" spans="1:8" x14ac:dyDescent="0.2">
      <c r="A496" s="760">
        <v>1</v>
      </c>
      <c r="B496" s="83" t="s">
        <v>962</v>
      </c>
      <c r="C496" s="981" t="s">
        <v>1959</v>
      </c>
      <c r="D496" s="842" t="s">
        <v>1989</v>
      </c>
      <c r="E496" s="65">
        <v>0.5</v>
      </c>
      <c r="F496" s="65">
        <v>0.6</v>
      </c>
      <c r="G496" s="66">
        <v>317312</v>
      </c>
      <c r="H496" s="1">
        <v>1</v>
      </c>
    </row>
    <row r="497" spans="1:8" x14ac:dyDescent="0.2">
      <c r="A497" s="760">
        <v>2</v>
      </c>
      <c r="B497" s="83" t="s">
        <v>963</v>
      </c>
      <c r="C497" s="981"/>
      <c r="D497" s="842" t="s">
        <v>1989</v>
      </c>
      <c r="E497" s="65">
        <v>0.5</v>
      </c>
      <c r="F497" s="65">
        <v>0.6</v>
      </c>
      <c r="G497" s="66">
        <v>317312</v>
      </c>
      <c r="H497" s="1">
        <v>1</v>
      </c>
    </row>
    <row r="498" spans="1:8" x14ac:dyDescent="0.2">
      <c r="A498" s="760">
        <v>3</v>
      </c>
      <c r="B498" s="83" t="s">
        <v>964</v>
      </c>
      <c r="C498" s="981"/>
      <c r="D498" s="842" t="s">
        <v>1989</v>
      </c>
      <c r="E498" s="65">
        <v>0.5</v>
      </c>
      <c r="F498" s="65">
        <v>0.6</v>
      </c>
      <c r="G498" s="66">
        <v>317312</v>
      </c>
      <c r="H498" s="1">
        <v>1</v>
      </c>
    </row>
    <row r="499" spans="1:8" x14ac:dyDescent="0.2">
      <c r="A499" s="760">
        <v>4</v>
      </c>
      <c r="B499" s="83" t="s">
        <v>965</v>
      </c>
      <c r="C499" s="981"/>
      <c r="D499" s="842" t="s">
        <v>1989</v>
      </c>
      <c r="E499" s="65">
        <v>0.5</v>
      </c>
      <c r="F499" s="65">
        <v>0.6</v>
      </c>
      <c r="G499" s="66">
        <v>317312</v>
      </c>
      <c r="H499" s="1">
        <v>1</v>
      </c>
    </row>
    <row r="500" spans="1:8" x14ac:dyDescent="0.2">
      <c r="A500" s="760">
        <v>5</v>
      </c>
      <c r="B500" s="83" t="s">
        <v>966</v>
      </c>
      <c r="C500" s="981"/>
      <c r="D500" s="842" t="s">
        <v>1989</v>
      </c>
      <c r="E500" s="65">
        <v>0.5</v>
      </c>
      <c r="F500" s="65">
        <v>0.6</v>
      </c>
      <c r="G500" s="66">
        <v>317312</v>
      </c>
      <c r="H500" s="1">
        <v>1</v>
      </c>
    </row>
    <row r="501" spans="1:8" x14ac:dyDescent="0.2">
      <c r="A501" s="760">
        <v>6</v>
      </c>
      <c r="B501" s="83" t="s">
        <v>967</v>
      </c>
      <c r="C501" s="981"/>
      <c r="D501" s="842" t="s">
        <v>1989</v>
      </c>
      <c r="E501" s="65">
        <v>0.5</v>
      </c>
      <c r="F501" s="65">
        <v>0.6</v>
      </c>
      <c r="G501" s="66">
        <v>317312</v>
      </c>
      <c r="H501" s="1">
        <v>1</v>
      </c>
    </row>
    <row r="502" spans="1:8" x14ac:dyDescent="0.2">
      <c r="A502" s="760">
        <v>7</v>
      </c>
      <c r="B502" s="83" t="s">
        <v>968</v>
      </c>
      <c r="C502" s="981"/>
      <c r="D502" s="842" t="s">
        <v>1989</v>
      </c>
      <c r="E502" s="65">
        <v>0.5</v>
      </c>
      <c r="F502" s="65">
        <v>0.6</v>
      </c>
      <c r="G502" s="66">
        <v>317312</v>
      </c>
      <c r="H502" s="1">
        <v>1</v>
      </c>
    </row>
    <row r="503" spans="1:8" x14ac:dyDescent="0.2">
      <c r="A503" s="760">
        <v>8</v>
      </c>
      <c r="B503" s="83" t="s">
        <v>969</v>
      </c>
      <c r="C503" s="981"/>
      <c r="D503" s="842" t="s">
        <v>1989</v>
      </c>
      <c r="E503" s="65">
        <v>0.5</v>
      </c>
      <c r="F503" s="65">
        <v>0.6</v>
      </c>
      <c r="G503" s="66">
        <v>317312</v>
      </c>
      <c r="H503" s="1">
        <v>1</v>
      </c>
    </row>
    <row r="504" spans="1:8" x14ac:dyDescent="0.2">
      <c r="A504" s="760">
        <v>9</v>
      </c>
      <c r="B504" s="83" t="s">
        <v>970</v>
      </c>
      <c r="C504" s="981"/>
      <c r="D504" s="842" t="s">
        <v>1989</v>
      </c>
      <c r="E504" s="65">
        <v>0.5</v>
      </c>
      <c r="F504" s="65">
        <v>0.6</v>
      </c>
      <c r="G504" s="66">
        <v>317312</v>
      </c>
      <c r="H504" s="1">
        <v>1</v>
      </c>
    </row>
    <row r="505" spans="1:8" x14ac:dyDescent="0.2">
      <c r="A505" s="760">
        <v>10</v>
      </c>
      <c r="B505" s="83" t="s">
        <v>971</v>
      </c>
      <c r="C505" s="981"/>
      <c r="D505" s="842" t="s">
        <v>1989</v>
      </c>
      <c r="E505" s="65">
        <v>0.5</v>
      </c>
      <c r="F505" s="65">
        <v>0.6</v>
      </c>
      <c r="G505" s="66">
        <v>317312</v>
      </c>
      <c r="H505" s="1">
        <v>1</v>
      </c>
    </row>
    <row r="506" spans="1:8" x14ac:dyDescent="0.2">
      <c r="A506" s="760">
        <v>11</v>
      </c>
      <c r="B506" s="83" t="s">
        <v>972</v>
      </c>
      <c r="C506" s="981"/>
      <c r="D506" s="842" t="s">
        <v>1989</v>
      </c>
      <c r="E506" s="65">
        <v>0.5</v>
      </c>
      <c r="F506" s="65">
        <v>0.6</v>
      </c>
      <c r="G506" s="66">
        <v>317312</v>
      </c>
      <c r="H506" s="1">
        <v>1</v>
      </c>
    </row>
    <row r="507" spans="1:8" x14ac:dyDescent="0.2">
      <c r="A507" s="760">
        <v>12</v>
      </c>
      <c r="B507" s="83" t="s">
        <v>973</v>
      </c>
      <c r="C507" s="981"/>
      <c r="D507" s="842" t="s">
        <v>1989</v>
      </c>
      <c r="E507" s="65">
        <v>0.5</v>
      </c>
      <c r="F507" s="65">
        <v>0.6</v>
      </c>
      <c r="G507" s="66">
        <v>317312</v>
      </c>
      <c r="H507" s="1">
        <v>1</v>
      </c>
    </row>
    <row r="508" spans="1:8" x14ac:dyDescent="0.2">
      <c r="A508" s="760">
        <v>13</v>
      </c>
      <c r="B508" s="83" t="s">
        <v>974</v>
      </c>
      <c r="C508" s="981"/>
      <c r="D508" s="842" t="s">
        <v>1989</v>
      </c>
      <c r="E508" s="65">
        <v>0.5</v>
      </c>
      <c r="F508" s="65">
        <v>0.6</v>
      </c>
      <c r="G508" s="66">
        <v>317312</v>
      </c>
      <c r="H508" s="1">
        <v>1</v>
      </c>
    </row>
    <row r="509" spans="1:8" x14ac:dyDescent="0.2">
      <c r="A509" s="760">
        <v>14</v>
      </c>
      <c r="B509" s="83" t="s">
        <v>975</v>
      </c>
      <c r="C509" s="981" t="s">
        <v>1960</v>
      </c>
      <c r="D509" s="842" t="s">
        <v>1989</v>
      </c>
      <c r="E509" s="65">
        <v>1</v>
      </c>
      <c r="F509" s="65">
        <v>0.6</v>
      </c>
      <c r="G509" s="66">
        <v>634624</v>
      </c>
      <c r="H509" s="1">
        <v>2</v>
      </c>
    </row>
    <row r="510" spans="1:8" x14ac:dyDescent="0.2">
      <c r="A510" s="760">
        <v>15</v>
      </c>
      <c r="B510" s="83" t="s">
        <v>976</v>
      </c>
      <c r="C510" s="981"/>
      <c r="D510" s="842" t="s">
        <v>1989</v>
      </c>
      <c r="E510" s="65">
        <v>1</v>
      </c>
      <c r="F510" s="65">
        <v>0.6</v>
      </c>
      <c r="G510" s="66">
        <v>634624</v>
      </c>
      <c r="H510" s="1">
        <v>2</v>
      </c>
    </row>
    <row r="511" spans="1:8" x14ac:dyDescent="0.2">
      <c r="A511" s="760">
        <v>16</v>
      </c>
      <c r="B511" s="83" t="s">
        <v>977</v>
      </c>
      <c r="C511" s="981"/>
      <c r="D511" s="842" t="s">
        <v>1989</v>
      </c>
      <c r="E511" s="65">
        <v>1</v>
      </c>
      <c r="F511" s="65">
        <v>0.6</v>
      </c>
      <c r="G511" s="66">
        <v>634624</v>
      </c>
      <c r="H511" s="1">
        <v>2</v>
      </c>
    </row>
    <row r="512" spans="1:8" x14ac:dyDescent="0.2">
      <c r="A512" s="760">
        <v>17</v>
      </c>
      <c r="B512" s="83" t="s">
        <v>978</v>
      </c>
      <c r="C512" s="981"/>
      <c r="D512" s="842" t="s">
        <v>1989</v>
      </c>
      <c r="E512" s="65">
        <v>1</v>
      </c>
      <c r="F512" s="65">
        <v>0.6</v>
      </c>
      <c r="G512" s="66">
        <v>634624</v>
      </c>
      <c r="H512" s="1">
        <v>2</v>
      </c>
    </row>
    <row r="513" spans="1:8" x14ac:dyDescent="0.2">
      <c r="A513" s="760">
        <v>18</v>
      </c>
      <c r="B513" s="83" t="s">
        <v>979</v>
      </c>
      <c r="C513" s="981"/>
      <c r="D513" s="842" t="s">
        <v>1989</v>
      </c>
      <c r="E513" s="65">
        <v>1</v>
      </c>
      <c r="F513" s="65">
        <v>0.6</v>
      </c>
      <c r="G513" s="66">
        <v>634624</v>
      </c>
      <c r="H513" s="1">
        <v>2</v>
      </c>
    </row>
    <row r="514" spans="1:8" x14ac:dyDescent="0.2">
      <c r="A514" s="760">
        <v>19</v>
      </c>
      <c r="B514" s="83" t="s">
        <v>980</v>
      </c>
      <c r="C514" s="981"/>
      <c r="D514" s="842" t="s">
        <v>1989</v>
      </c>
      <c r="E514" s="65">
        <v>1</v>
      </c>
      <c r="F514" s="65">
        <v>0.6</v>
      </c>
      <c r="G514" s="66">
        <v>634624</v>
      </c>
      <c r="H514" s="1">
        <v>2</v>
      </c>
    </row>
    <row r="515" spans="1:8" x14ac:dyDescent="0.2">
      <c r="A515" s="760">
        <v>20</v>
      </c>
      <c r="B515" s="83" t="s">
        <v>981</v>
      </c>
      <c r="C515" s="981"/>
      <c r="D515" s="842" t="s">
        <v>1989</v>
      </c>
      <c r="E515" s="65">
        <v>1</v>
      </c>
      <c r="F515" s="65">
        <v>0.6</v>
      </c>
      <c r="G515" s="66">
        <v>634624</v>
      </c>
      <c r="H515" s="1">
        <v>2</v>
      </c>
    </row>
    <row r="516" spans="1:8" x14ac:dyDescent="0.2">
      <c r="A516" s="760">
        <v>21</v>
      </c>
      <c r="B516" s="83" t="s">
        <v>982</v>
      </c>
      <c r="C516" s="981"/>
      <c r="D516" s="842" t="s">
        <v>1989</v>
      </c>
      <c r="E516" s="65">
        <v>1</v>
      </c>
      <c r="F516" s="65">
        <v>0.6</v>
      </c>
      <c r="G516" s="66">
        <v>634624</v>
      </c>
      <c r="H516" s="1">
        <v>2</v>
      </c>
    </row>
    <row r="517" spans="1:8" x14ac:dyDescent="0.2">
      <c r="A517" s="760">
        <v>22</v>
      </c>
      <c r="B517" s="83" t="s">
        <v>983</v>
      </c>
      <c r="C517" s="981"/>
      <c r="D517" s="842" t="s">
        <v>1989</v>
      </c>
      <c r="E517" s="65">
        <v>1</v>
      </c>
      <c r="F517" s="65">
        <v>0.6</v>
      </c>
      <c r="G517" s="66">
        <v>634624</v>
      </c>
      <c r="H517" s="1">
        <v>2</v>
      </c>
    </row>
    <row r="518" spans="1:8" x14ac:dyDescent="0.2">
      <c r="A518" s="760">
        <v>23</v>
      </c>
      <c r="B518" s="83" t="s">
        <v>984</v>
      </c>
      <c r="C518" s="981"/>
      <c r="D518" s="842" t="s">
        <v>1989</v>
      </c>
      <c r="E518" s="65">
        <v>1</v>
      </c>
      <c r="F518" s="65">
        <v>0.6</v>
      </c>
      <c r="G518" s="66">
        <v>634624</v>
      </c>
      <c r="H518" s="1">
        <v>2</v>
      </c>
    </row>
    <row r="519" spans="1:8" x14ac:dyDescent="0.2">
      <c r="A519" s="760">
        <v>24</v>
      </c>
      <c r="B519" s="83" t="s">
        <v>985</v>
      </c>
      <c r="C519" s="981"/>
      <c r="D519" s="842" t="s">
        <v>1989</v>
      </c>
      <c r="E519" s="65">
        <v>1</v>
      </c>
      <c r="F519" s="65">
        <v>0.6</v>
      </c>
      <c r="G519" s="66">
        <v>634624</v>
      </c>
      <c r="H519" s="1">
        <v>2</v>
      </c>
    </row>
    <row r="520" spans="1:8" x14ac:dyDescent="0.2">
      <c r="A520" s="760">
        <v>25</v>
      </c>
      <c r="B520" s="83" t="s">
        <v>986</v>
      </c>
      <c r="C520" s="981"/>
      <c r="D520" s="842" t="s">
        <v>1989</v>
      </c>
      <c r="E520" s="65">
        <v>1</v>
      </c>
      <c r="F520" s="65">
        <v>0.6</v>
      </c>
      <c r="G520" s="66">
        <v>634624</v>
      </c>
      <c r="H520" s="1">
        <v>2</v>
      </c>
    </row>
    <row r="521" spans="1:8" x14ac:dyDescent="0.2">
      <c r="A521" s="760">
        <v>26</v>
      </c>
      <c r="B521" s="83" t="s">
        <v>987</v>
      </c>
      <c r="C521" s="981"/>
      <c r="D521" s="842" t="s">
        <v>1989</v>
      </c>
      <c r="E521" s="65">
        <v>1</v>
      </c>
      <c r="F521" s="65">
        <v>0.6</v>
      </c>
      <c r="G521" s="66">
        <v>634624</v>
      </c>
      <c r="H521" s="1">
        <v>2</v>
      </c>
    </row>
    <row r="522" spans="1:8" x14ac:dyDescent="0.2">
      <c r="A522" s="760">
        <v>27</v>
      </c>
      <c r="B522" s="83" t="s">
        <v>988</v>
      </c>
      <c r="C522" s="981"/>
      <c r="D522" s="842" t="s">
        <v>1989</v>
      </c>
      <c r="E522" s="65">
        <v>1</v>
      </c>
      <c r="F522" s="65">
        <v>0.6</v>
      </c>
      <c r="G522" s="66">
        <v>634624</v>
      </c>
      <c r="H522" s="1">
        <v>2</v>
      </c>
    </row>
    <row r="523" spans="1:8" x14ac:dyDescent="0.2">
      <c r="A523" s="760">
        <v>28</v>
      </c>
      <c r="B523" s="83" t="s">
        <v>989</v>
      </c>
      <c r="C523" s="981"/>
      <c r="D523" s="842" t="s">
        <v>1989</v>
      </c>
      <c r="E523" s="65">
        <v>1</v>
      </c>
      <c r="F523" s="65">
        <v>0.6</v>
      </c>
      <c r="G523" s="66">
        <v>634624</v>
      </c>
      <c r="H523" s="1">
        <v>2</v>
      </c>
    </row>
    <row r="524" spans="1:8" x14ac:dyDescent="0.2">
      <c r="A524" s="760">
        <v>29</v>
      </c>
      <c r="B524" s="83" t="s">
        <v>990</v>
      </c>
      <c r="C524" s="981"/>
      <c r="D524" s="842" t="s">
        <v>1989</v>
      </c>
      <c r="E524" s="65">
        <v>1</v>
      </c>
      <c r="F524" s="65">
        <v>0.6</v>
      </c>
      <c r="G524" s="66">
        <v>634624</v>
      </c>
      <c r="H524" s="1">
        <v>2</v>
      </c>
    </row>
    <row r="525" spans="1:8" x14ac:dyDescent="0.2">
      <c r="A525" s="760">
        <v>30</v>
      </c>
      <c r="B525" s="83" t="s">
        <v>991</v>
      </c>
      <c r="C525" s="981"/>
      <c r="D525" s="842" t="s">
        <v>1989</v>
      </c>
      <c r="E525" s="65">
        <v>1</v>
      </c>
      <c r="F525" s="65">
        <v>0.6</v>
      </c>
      <c r="G525" s="66">
        <v>634624</v>
      </c>
      <c r="H525" s="1">
        <v>2</v>
      </c>
    </row>
    <row r="526" spans="1:8" x14ac:dyDescent="0.2">
      <c r="A526" s="760">
        <v>31</v>
      </c>
      <c r="B526" s="83" t="s">
        <v>992</v>
      </c>
      <c r="C526" s="981"/>
      <c r="D526" s="842" t="s">
        <v>1989</v>
      </c>
      <c r="E526" s="65">
        <v>1</v>
      </c>
      <c r="F526" s="65">
        <v>0.6</v>
      </c>
      <c r="G526" s="66">
        <v>634624</v>
      </c>
      <c r="H526" s="1">
        <v>2</v>
      </c>
    </row>
    <row r="527" spans="1:8" x14ac:dyDescent="0.2">
      <c r="A527" s="760">
        <v>32</v>
      </c>
      <c r="B527" s="83" t="s">
        <v>993</v>
      </c>
      <c r="C527" s="981"/>
      <c r="D527" s="842" t="s">
        <v>1989</v>
      </c>
      <c r="E527" s="65">
        <v>1</v>
      </c>
      <c r="F527" s="65">
        <v>0.6</v>
      </c>
      <c r="G527" s="66">
        <v>634624</v>
      </c>
      <c r="H527" s="1">
        <v>2</v>
      </c>
    </row>
    <row r="528" spans="1:8" x14ac:dyDescent="0.2">
      <c r="A528" s="760">
        <v>33</v>
      </c>
      <c r="B528" s="83" t="s">
        <v>994</v>
      </c>
      <c r="C528" s="981"/>
      <c r="D528" s="842" t="s">
        <v>1989</v>
      </c>
      <c r="E528" s="65">
        <v>1</v>
      </c>
      <c r="F528" s="65">
        <v>0.6</v>
      </c>
      <c r="G528" s="66">
        <v>634624</v>
      </c>
      <c r="H528" s="1">
        <v>2</v>
      </c>
    </row>
    <row r="529" spans="1:8" x14ac:dyDescent="0.2">
      <c r="A529" s="760">
        <v>34</v>
      </c>
      <c r="B529" s="83" t="s">
        <v>995</v>
      </c>
      <c r="C529" s="981"/>
      <c r="D529" s="842" t="s">
        <v>1989</v>
      </c>
      <c r="E529" s="65">
        <v>1</v>
      </c>
      <c r="F529" s="65">
        <v>0.6</v>
      </c>
      <c r="G529" s="66">
        <v>634624</v>
      </c>
      <c r="H529" s="1">
        <v>2</v>
      </c>
    </row>
    <row r="530" spans="1:8" x14ac:dyDescent="0.2">
      <c r="A530" s="760">
        <v>35</v>
      </c>
      <c r="B530" s="83" t="s">
        <v>996</v>
      </c>
      <c r="C530" s="981"/>
      <c r="D530" s="842" t="s">
        <v>1989</v>
      </c>
      <c r="E530" s="65">
        <v>1</v>
      </c>
      <c r="F530" s="65">
        <v>0.6</v>
      </c>
      <c r="G530" s="66">
        <v>634624</v>
      </c>
      <c r="H530" s="1">
        <v>2</v>
      </c>
    </row>
    <row r="531" spans="1:8" x14ac:dyDescent="0.2">
      <c r="A531" s="760">
        <v>36</v>
      </c>
      <c r="B531" s="83" t="s">
        <v>997</v>
      </c>
      <c r="C531" s="981"/>
      <c r="D531" s="842" t="s">
        <v>1989</v>
      </c>
      <c r="E531" s="65">
        <v>1</v>
      </c>
      <c r="F531" s="65">
        <v>0.6</v>
      </c>
      <c r="G531" s="66">
        <v>634624</v>
      </c>
      <c r="H531" s="1">
        <v>2</v>
      </c>
    </row>
    <row r="532" spans="1:8" x14ac:dyDescent="0.2">
      <c r="A532" s="760">
        <v>37</v>
      </c>
      <c r="B532" s="83" t="s">
        <v>998</v>
      </c>
      <c r="C532" s="981"/>
      <c r="D532" s="842" t="s">
        <v>1989</v>
      </c>
      <c r="E532" s="65">
        <v>1</v>
      </c>
      <c r="F532" s="65">
        <v>0.6</v>
      </c>
      <c r="G532" s="66">
        <v>634624</v>
      </c>
      <c r="H532" s="1">
        <v>2</v>
      </c>
    </row>
    <row r="533" spans="1:8" x14ac:dyDescent="0.2">
      <c r="A533" s="838"/>
      <c r="B533" s="839" t="s">
        <v>999</v>
      </c>
      <c r="C533" s="843"/>
      <c r="D533" s="844"/>
      <c r="E533" s="840"/>
      <c r="F533" s="840"/>
      <c r="G533" s="841">
        <v>10788608</v>
      </c>
    </row>
    <row r="534" spans="1:8" x14ac:dyDescent="0.2">
      <c r="A534" s="150">
        <v>1</v>
      </c>
      <c r="B534" s="76" t="s">
        <v>1000</v>
      </c>
      <c r="C534" s="980" t="s">
        <v>1959</v>
      </c>
      <c r="D534" s="842" t="s">
        <v>1989</v>
      </c>
      <c r="E534" s="65">
        <v>0.5</v>
      </c>
      <c r="F534" s="77">
        <v>0.6</v>
      </c>
      <c r="G534" s="78">
        <v>317312</v>
      </c>
      <c r="H534" s="1">
        <v>1</v>
      </c>
    </row>
    <row r="535" spans="1:8" x14ac:dyDescent="0.2">
      <c r="A535" s="150">
        <v>2</v>
      </c>
      <c r="B535" s="76" t="s">
        <v>1001</v>
      </c>
      <c r="C535" s="980"/>
      <c r="D535" s="842" t="s">
        <v>1989</v>
      </c>
      <c r="E535" s="65">
        <v>0.5</v>
      </c>
      <c r="F535" s="77">
        <v>0.6</v>
      </c>
      <c r="G535" s="78">
        <v>317312</v>
      </c>
      <c r="H535" s="1">
        <v>1</v>
      </c>
    </row>
    <row r="536" spans="1:8" x14ac:dyDescent="0.2">
      <c r="A536" s="150">
        <v>3</v>
      </c>
      <c r="B536" s="76" t="s">
        <v>1002</v>
      </c>
      <c r="C536" s="980" t="s">
        <v>1960</v>
      </c>
      <c r="D536" s="842" t="s">
        <v>1989</v>
      </c>
      <c r="E536" s="65">
        <v>1</v>
      </c>
      <c r="F536" s="77">
        <v>0.6</v>
      </c>
      <c r="G536" s="78">
        <v>634624</v>
      </c>
      <c r="H536" s="1">
        <v>2</v>
      </c>
    </row>
    <row r="537" spans="1:8" x14ac:dyDescent="0.2">
      <c r="A537" s="150">
        <v>4</v>
      </c>
      <c r="B537" s="76" t="s">
        <v>1003</v>
      </c>
      <c r="C537" s="980"/>
      <c r="D537" s="842" t="s">
        <v>1989</v>
      </c>
      <c r="E537" s="65">
        <v>1</v>
      </c>
      <c r="F537" s="77">
        <v>0.6</v>
      </c>
      <c r="G537" s="78">
        <v>634624</v>
      </c>
      <c r="H537" s="1">
        <v>2</v>
      </c>
    </row>
    <row r="538" spans="1:8" x14ac:dyDescent="0.2">
      <c r="A538" s="150">
        <v>5</v>
      </c>
      <c r="B538" s="76" t="s">
        <v>1004</v>
      </c>
      <c r="C538" s="980"/>
      <c r="D538" s="842" t="s">
        <v>1989</v>
      </c>
      <c r="E538" s="65">
        <v>1</v>
      </c>
      <c r="F538" s="77">
        <v>0.6</v>
      </c>
      <c r="G538" s="78">
        <v>634624</v>
      </c>
      <c r="H538" s="1">
        <v>2</v>
      </c>
    </row>
    <row r="539" spans="1:8" x14ac:dyDescent="0.2">
      <c r="A539" s="150">
        <v>6</v>
      </c>
      <c r="B539" s="76" t="s">
        <v>1005</v>
      </c>
      <c r="C539" s="980"/>
      <c r="D539" s="842" t="s">
        <v>1989</v>
      </c>
      <c r="E539" s="65">
        <v>1</v>
      </c>
      <c r="F539" s="77">
        <v>0.6</v>
      </c>
      <c r="G539" s="78">
        <v>634624</v>
      </c>
      <c r="H539" s="1">
        <v>2</v>
      </c>
    </row>
    <row r="540" spans="1:8" x14ac:dyDescent="0.2">
      <c r="A540" s="150">
        <v>7</v>
      </c>
      <c r="B540" s="76" t="s">
        <v>1006</v>
      </c>
      <c r="C540" s="980"/>
      <c r="D540" s="842" t="s">
        <v>1989</v>
      </c>
      <c r="E540" s="65">
        <v>1</v>
      </c>
      <c r="F540" s="77">
        <v>0.6</v>
      </c>
      <c r="G540" s="78">
        <v>634624</v>
      </c>
      <c r="H540" s="1">
        <v>2</v>
      </c>
    </row>
    <row r="541" spans="1:8" x14ac:dyDescent="0.2">
      <c r="A541" s="150">
        <v>8</v>
      </c>
      <c r="B541" s="76" t="s">
        <v>1007</v>
      </c>
      <c r="C541" s="980"/>
      <c r="D541" s="842" t="s">
        <v>1989</v>
      </c>
      <c r="E541" s="65">
        <v>1</v>
      </c>
      <c r="F541" s="77">
        <v>0.6</v>
      </c>
      <c r="G541" s="78">
        <v>634624</v>
      </c>
      <c r="H541" s="1">
        <v>2</v>
      </c>
    </row>
    <row r="542" spans="1:8" x14ac:dyDescent="0.2">
      <c r="A542" s="150">
        <v>9</v>
      </c>
      <c r="B542" s="76" t="s">
        <v>1008</v>
      </c>
      <c r="C542" s="980"/>
      <c r="D542" s="842" t="s">
        <v>1989</v>
      </c>
      <c r="E542" s="65">
        <v>1</v>
      </c>
      <c r="F542" s="77">
        <v>0.6</v>
      </c>
      <c r="G542" s="78">
        <v>634624</v>
      </c>
      <c r="H542" s="1">
        <v>2</v>
      </c>
    </row>
    <row r="543" spans="1:8" x14ac:dyDescent="0.2">
      <c r="A543" s="150">
        <v>10</v>
      </c>
      <c r="B543" s="76" t="s">
        <v>1009</v>
      </c>
      <c r="C543" s="980"/>
      <c r="D543" s="842" t="s">
        <v>1989</v>
      </c>
      <c r="E543" s="65">
        <v>1</v>
      </c>
      <c r="F543" s="77">
        <v>0.6</v>
      </c>
      <c r="G543" s="78">
        <v>634624</v>
      </c>
      <c r="H543" s="1">
        <v>2</v>
      </c>
    </row>
    <row r="544" spans="1:8" x14ac:dyDescent="0.2">
      <c r="A544" s="150">
        <v>11</v>
      </c>
      <c r="B544" s="76" t="s">
        <v>1010</v>
      </c>
      <c r="C544" s="980"/>
      <c r="D544" s="842" t="s">
        <v>1989</v>
      </c>
      <c r="E544" s="65">
        <v>1</v>
      </c>
      <c r="F544" s="77">
        <v>0.6</v>
      </c>
      <c r="G544" s="78">
        <v>634624</v>
      </c>
      <c r="H544" s="1">
        <v>2</v>
      </c>
    </row>
    <row r="545" spans="1:8" x14ac:dyDescent="0.2">
      <c r="A545" s="150">
        <v>12</v>
      </c>
      <c r="B545" s="76" t="s">
        <v>1011</v>
      </c>
      <c r="C545" s="980"/>
      <c r="D545" s="842" t="s">
        <v>1989</v>
      </c>
      <c r="E545" s="65">
        <v>1</v>
      </c>
      <c r="F545" s="77">
        <v>0.6</v>
      </c>
      <c r="G545" s="78">
        <v>634624</v>
      </c>
      <c r="H545" s="1">
        <v>2</v>
      </c>
    </row>
    <row r="546" spans="1:8" x14ac:dyDescent="0.2">
      <c r="A546" s="150">
        <v>13</v>
      </c>
      <c r="B546" s="76" t="s">
        <v>1012</v>
      </c>
      <c r="C546" s="980"/>
      <c r="D546" s="842" t="s">
        <v>1989</v>
      </c>
      <c r="E546" s="65">
        <v>1</v>
      </c>
      <c r="F546" s="77">
        <v>0.6</v>
      </c>
      <c r="G546" s="78">
        <v>634624</v>
      </c>
      <c r="H546" s="1">
        <v>2</v>
      </c>
    </row>
    <row r="547" spans="1:8" x14ac:dyDescent="0.2">
      <c r="A547" s="150">
        <v>14</v>
      </c>
      <c r="B547" s="76" t="s">
        <v>1013</v>
      </c>
      <c r="C547" s="980"/>
      <c r="D547" s="842" t="s">
        <v>1989</v>
      </c>
      <c r="E547" s="65">
        <v>1</v>
      </c>
      <c r="F547" s="77">
        <v>0.6</v>
      </c>
      <c r="G547" s="78">
        <v>634624</v>
      </c>
      <c r="H547" s="1">
        <v>2</v>
      </c>
    </row>
    <row r="548" spans="1:8" x14ac:dyDescent="0.2">
      <c r="A548" s="150">
        <v>15</v>
      </c>
      <c r="B548" s="76" t="s">
        <v>1014</v>
      </c>
      <c r="C548" s="980"/>
      <c r="D548" s="842" t="s">
        <v>1989</v>
      </c>
      <c r="E548" s="65">
        <v>1</v>
      </c>
      <c r="F548" s="77">
        <v>0.6</v>
      </c>
      <c r="G548" s="78">
        <v>634624</v>
      </c>
      <c r="H548" s="1">
        <v>2</v>
      </c>
    </row>
    <row r="549" spans="1:8" x14ac:dyDescent="0.2">
      <c r="A549" s="150">
        <v>16</v>
      </c>
      <c r="B549" s="76" t="s">
        <v>1015</v>
      </c>
      <c r="C549" s="980"/>
      <c r="D549" s="842" t="s">
        <v>1989</v>
      </c>
      <c r="E549" s="65">
        <v>1</v>
      </c>
      <c r="F549" s="77">
        <v>0.6</v>
      </c>
      <c r="G549" s="78">
        <v>634624</v>
      </c>
      <c r="H549" s="1">
        <v>2</v>
      </c>
    </row>
    <row r="550" spans="1:8" x14ac:dyDescent="0.2">
      <c r="A550" s="150">
        <v>17</v>
      </c>
      <c r="B550" s="76" t="s">
        <v>1016</v>
      </c>
      <c r="C550" s="980"/>
      <c r="D550" s="842" t="s">
        <v>1989</v>
      </c>
      <c r="E550" s="65">
        <v>1</v>
      </c>
      <c r="F550" s="77">
        <v>0.6</v>
      </c>
      <c r="G550" s="78">
        <v>634624</v>
      </c>
      <c r="H550" s="1">
        <v>2</v>
      </c>
    </row>
    <row r="551" spans="1:8" x14ac:dyDescent="0.2">
      <c r="A551" s="150">
        <v>18</v>
      </c>
      <c r="B551" s="76" t="s">
        <v>1017</v>
      </c>
      <c r="C551" s="980"/>
      <c r="D551" s="842" t="s">
        <v>1989</v>
      </c>
      <c r="E551" s="65">
        <v>1</v>
      </c>
      <c r="F551" s="77">
        <v>0.6</v>
      </c>
      <c r="G551" s="78">
        <v>634624</v>
      </c>
      <c r="H551" s="1">
        <v>2</v>
      </c>
    </row>
    <row r="552" spans="1:8" x14ac:dyDescent="0.2">
      <c r="A552" s="838"/>
      <c r="B552" s="839" t="s">
        <v>1018</v>
      </c>
      <c r="C552" s="843"/>
      <c r="D552" s="844"/>
      <c r="E552" s="840"/>
      <c r="F552" s="840"/>
      <c r="G552" s="841">
        <v>26464842</v>
      </c>
    </row>
    <row r="553" spans="1:8" x14ac:dyDescent="0.2">
      <c r="A553" s="150">
        <v>1</v>
      </c>
      <c r="B553" s="76" t="s">
        <v>1019</v>
      </c>
      <c r="C553" s="980" t="s">
        <v>1960</v>
      </c>
      <c r="D553" s="842" t="s">
        <v>1989</v>
      </c>
      <c r="E553" s="65">
        <v>1</v>
      </c>
      <c r="F553" s="77">
        <v>0.6</v>
      </c>
      <c r="G553" s="78">
        <v>634624</v>
      </c>
      <c r="H553" s="1">
        <v>2</v>
      </c>
    </row>
    <row r="554" spans="1:8" x14ac:dyDescent="0.2">
      <c r="A554" s="150">
        <v>2</v>
      </c>
      <c r="B554" s="76" t="s">
        <v>1020</v>
      </c>
      <c r="C554" s="980"/>
      <c r="D554" s="842" t="s">
        <v>1989</v>
      </c>
      <c r="E554" s="65">
        <v>1</v>
      </c>
      <c r="F554" s="77">
        <v>0.6</v>
      </c>
      <c r="G554" s="78">
        <v>634624</v>
      </c>
      <c r="H554" s="1">
        <v>2</v>
      </c>
    </row>
    <row r="555" spans="1:8" x14ac:dyDescent="0.2">
      <c r="A555" s="150">
        <v>3</v>
      </c>
      <c r="B555" s="76" t="s">
        <v>1021</v>
      </c>
      <c r="C555" s="980"/>
      <c r="D555" s="842" t="s">
        <v>1989</v>
      </c>
      <c r="E555" s="65">
        <v>1</v>
      </c>
      <c r="F555" s="77">
        <v>0.6</v>
      </c>
      <c r="G555" s="78">
        <v>634624</v>
      </c>
      <c r="H555" s="1">
        <v>2</v>
      </c>
    </row>
    <row r="556" spans="1:8" x14ac:dyDescent="0.2">
      <c r="A556" s="150">
        <v>4</v>
      </c>
      <c r="B556" s="76" t="s">
        <v>1022</v>
      </c>
      <c r="C556" s="980"/>
      <c r="D556" s="842" t="s">
        <v>1989</v>
      </c>
      <c r="E556" s="65">
        <v>1</v>
      </c>
      <c r="F556" s="77">
        <v>0.6</v>
      </c>
      <c r="G556" s="78">
        <v>634624</v>
      </c>
      <c r="H556" s="1">
        <v>2</v>
      </c>
    </row>
    <row r="557" spans="1:8" x14ac:dyDescent="0.2">
      <c r="A557" s="150">
        <v>5</v>
      </c>
      <c r="B557" s="76" t="s">
        <v>1023</v>
      </c>
      <c r="C557" s="980"/>
      <c r="D557" s="842" t="s">
        <v>1989</v>
      </c>
      <c r="E557" s="65">
        <v>1</v>
      </c>
      <c r="F557" s="77">
        <v>0.6</v>
      </c>
      <c r="G557" s="78">
        <v>634624</v>
      </c>
      <c r="H557" s="1">
        <v>2</v>
      </c>
    </row>
    <row r="558" spans="1:8" x14ac:dyDescent="0.2">
      <c r="A558" s="150">
        <v>6</v>
      </c>
      <c r="B558" s="76" t="s">
        <v>1024</v>
      </c>
      <c r="C558" s="980"/>
      <c r="D558" s="842" t="s">
        <v>1989</v>
      </c>
      <c r="E558" s="65">
        <v>1</v>
      </c>
      <c r="F558" s="77">
        <v>0.6</v>
      </c>
      <c r="G558" s="78">
        <v>634624</v>
      </c>
      <c r="H558" s="1">
        <v>2</v>
      </c>
    </row>
    <row r="559" spans="1:8" x14ac:dyDescent="0.2">
      <c r="A559" s="150">
        <v>7</v>
      </c>
      <c r="B559" s="76" t="s">
        <v>1025</v>
      </c>
      <c r="C559" s="980"/>
      <c r="D559" s="842" t="s">
        <v>1989</v>
      </c>
      <c r="E559" s="65">
        <v>1</v>
      </c>
      <c r="F559" s="77">
        <v>0.6</v>
      </c>
      <c r="G559" s="78">
        <v>634624</v>
      </c>
      <c r="H559" s="1">
        <v>2</v>
      </c>
    </row>
    <row r="560" spans="1:8" x14ac:dyDescent="0.2">
      <c r="A560" s="150">
        <v>8</v>
      </c>
      <c r="B560" s="76" t="s">
        <v>1026</v>
      </c>
      <c r="C560" s="980"/>
      <c r="D560" s="842" t="s">
        <v>1989</v>
      </c>
      <c r="E560" s="65">
        <v>1</v>
      </c>
      <c r="F560" s="77">
        <v>0.6</v>
      </c>
      <c r="G560" s="78">
        <v>634624</v>
      </c>
      <c r="H560" s="1">
        <v>2</v>
      </c>
    </row>
    <row r="561" spans="1:8" x14ac:dyDescent="0.2">
      <c r="A561" s="150">
        <v>9</v>
      </c>
      <c r="B561" s="76" t="s">
        <v>1027</v>
      </c>
      <c r="C561" s="980"/>
      <c r="D561" s="842" t="s">
        <v>1988</v>
      </c>
      <c r="E561" s="65">
        <v>1</v>
      </c>
      <c r="F561" s="77">
        <v>1</v>
      </c>
      <c r="G561" s="78">
        <v>1057706</v>
      </c>
      <c r="H561" s="1">
        <v>2</v>
      </c>
    </row>
    <row r="562" spans="1:8" x14ac:dyDescent="0.2">
      <c r="A562" s="150">
        <v>10</v>
      </c>
      <c r="B562" s="76" t="s">
        <v>1028</v>
      </c>
      <c r="C562" s="980"/>
      <c r="D562" s="842" t="s">
        <v>1989</v>
      </c>
      <c r="E562" s="65">
        <v>1</v>
      </c>
      <c r="F562" s="77">
        <v>0.6</v>
      </c>
      <c r="G562" s="78">
        <v>634624</v>
      </c>
      <c r="H562" s="1">
        <v>2</v>
      </c>
    </row>
    <row r="563" spans="1:8" x14ac:dyDescent="0.2">
      <c r="A563" s="150">
        <v>11</v>
      </c>
      <c r="B563" s="76" t="s">
        <v>1029</v>
      </c>
      <c r="C563" s="980"/>
      <c r="D563" s="842" t="s">
        <v>1988</v>
      </c>
      <c r="E563" s="65">
        <v>1</v>
      </c>
      <c r="F563" s="77">
        <v>1</v>
      </c>
      <c r="G563" s="78">
        <v>1057706</v>
      </c>
      <c r="H563" s="1">
        <v>2</v>
      </c>
    </row>
    <row r="564" spans="1:8" x14ac:dyDescent="0.2">
      <c r="A564" s="150">
        <v>12</v>
      </c>
      <c r="B564" s="76" t="s">
        <v>1030</v>
      </c>
      <c r="C564" s="980"/>
      <c r="D564" s="842" t="s">
        <v>1988</v>
      </c>
      <c r="E564" s="65">
        <v>1</v>
      </c>
      <c r="F564" s="77">
        <v>1</v>
      </c>
      <c r="G564" s="78">
        <v>1057706</v>
      </c>
      <c r="H564" s="1">
        <v>2</v>
      </c>
    </row>
    <row r="565" spans="1:8" x14ac:dyDescent="0.2">
      <c r="A565" s="150">
        <v>13</v>
      </c>
      <c r="B565" s="76" t="s">
        <v>1031</v>
      </c>
      <c r="C565" s="980" t="s">
        <v>1961</v>
      </c>
      <c r="D565" s="842" t="s">
        <v>1988</v>
      </c>
      <c r="E565" s="65">
        <v>1</v>
      </c>
      <c r="F565" s="77">
        <v>1</v>
      </c>
      <c r="G565" s="78">
        <v>1675622</v>
      </c>
      <c r="H565" s="1">
        <v>3</v>
      </c>
    </row>
    <row r="566" spans="1:8" x14ac:dyDescent="0.2">
      <c r="A566" s="150">
        <v>14</v>
      </c>
      <c r="B566" s="76" t="s">
        <v>1032</v>
      </c>
      <c r="C566" s="980"/>
      <c r="D566" s="842" t="s">
        <v>1988</v>
      </c>
      <c r="E566" s="65">
        <v>1</v>
      </c>
      <c r="F566" s="77">
        <v>1</v>
      </c>
      <c r="G566" s="78">
        <v>1675622</v>
      </c>
      <c r="H566" s="1">
        <v>3</v>
      </c>
    </row>
    <row r="567" spans="1:8" x14ac:dyDescent="0.2">
      <c r="A567" s="150">
        <v>15</v>
      </c>
      <c r="B567" s="76" t="s">
        <v>1033</v>
      </c>
      <c r="C567" s="980"/>
      <c r="D567" s="842" t="s">
        <v>1988</v>
      </c>
      <c r="E567" s="65">
        <v>1</v>
      </c>
      <c r="F567" s="77">
        <v>1</v>
      </c>
      <c r="G567" s="78">
        <v>1675622</v>
      </c>
      <c r="H567" s="1">
        <v>3</v>
      </c>
    </row>
    <row r="568" spans="1:8" x14ac:dyDescent="0.2">
      <c r="A568" s="150">
        <v>16</v>
      </c>
      <c r="B568" s="76" t="s">
        <v>1034</v>
      </c>
      <c r="C568" s="980"/>
      <c r="D568" s="842" t="s">
        <v>1988</v>
      </c>
      <c r="E568" s="65">
        <v>1</v>
      </c>
      <c r="F568" s="77">
        <v>1</v>
      </c>
      <c r="G568" s="78">
        <v>1675622</v>
      </c>
      <c r="H568" s="1">
        <v>3</v>
      </c>
    </row>
    <row r="569" spans="1:8" x14ac:dyDescent="0.2">
      <c r="A569" s="150">
        <v>17</v>
      </c>
      <c r="B569" s="76" t="s">
        <v>1035</v>
      </c>
      <c r="C569" s="980"/>
      <c r="D569" s="842" t="s">
        <v>1988</v>
      </c>
      <c r="E569" s="65">
        <v>1</v>
      </c>
      <c r="F569" s="77">
        <v>1</v>
      </c>
      <c r="G569" s="78">
        <v>1675622</v>
      </c>
      <c r="H569" s="1">
        <v>3</v>
      </c>
    </row>
    <row r="570" spans="1:8" x14ac:dyDescent="0.2">
      <c r="A570" s="150">
        <v>18</v>
      </c>
      <c r="B570" s="76" t="s">
        <v>1036</v>
      </c>
      <c r="C570" s="980"/>
      <c r="D570" s="842" t="s">
        <v>1988</v>
      </c>
      <c r="E570" s="65">
        <v>1</v>
      </c>
      <c r="F570" s="77">
        <v>1</v>
      </c>
      <c r="G570" s="78">
        <v>1675622</v>
      </c>
      <c r="H570" s="1">
        <v>3</v>
      </c>
    </row>
    <row r="571" spans="1:8" x14ac:dyDescent="0.2">
      <c r="A571" s="150">
        <v>19</v>
      </c>
      <c r="B571" s="76" t="s">
        <v>1037</v>
      </c>
      <c r="C571" s="980" t="s">
        <v>1962</v>
      </c>
      <c r="D571" s="842" t="s">
        <v>1988</v>
      </c>
      <c r="E571" s="65">
        <v>1</v>
      </c>
      <c r="F571" s="77">
        <v>1</v>
      </c>
      <c r="G571" s="78">
        <v>1881594</v>
      </c>
      <c r="H571" s="1">
        <v>4</v>
      </c>
    </row>
    <row r="572" spans="1:8" x14ac:dyDescent="0.2">
      <c r="A572" s="150">
        <v>20</v>
      </c>
      <c r="B572" s="76" t="s">
        <v>1038</v>
      </c>
      <c r="C572" s="980"/>
      <c r="D572" s="842" t="s">
        <v>1988</v>
      </c>
      <c r="E572" s="65">
        <v>1</v>
      </c>
      <c r="F572" s="77">
        <v>1</v>
      </c>
      <c r="G572" s="78">
        <v>1881594</v>
      </c>
      <c r="H572" s="1">
        <v>4</v>
      </c>
    </row>
    <row r="573" spans="1:8" x14ac:dyDescent="0.2">
      <c r="A573" s="150">
        <v>21</v>
      </c>
      <c r="B573" s="76" t="s">
        <v>1039</v>
      </c>
      <c r="C573" s="980" t="s">
        <v>1964</v>
      </c>
      <c r="D573" s="842" t="s">
        <v>1988</v>
      </c>
      <c r="E573" s="65">
        <v>1</v>
      </c>
      <c r="F573" s="77">
        <v>1</v>
      </c>
      <c r="G573" s="78">
        <v>1881594</v>
      </c>
      <c r="H573" s="1">
        <v>5</v>
      </c>
    </row>
    <row r="574" spans="1:8" x14ac:dyDescent="0.2">
      <c r="A574" s="150">
        <v>22</v>
      </c>
      <c r="B574" s="76" t="s">
        <v>1340</v>
      </c>
      <c r="C574" s="980"/>
      <c r="D574" s="842" t="s">
        <v>1988</v>
      </c>
      <c r="E574" s="65">
        <v>1</v>
      </c>
      <c r="F574" s="77">
        <v>1</v>
      </c>
      <c r="G574" s="78">
        <v>1881594</v>
      </c>
      <c r="H574" s="1">
        <v>5</v>
      </c>
    </row>
    <row r="575" spans="1:8" x14ac:dyDescent="0.2">
      <c r="A575" s="838"/>
      <c r="B575" s="839" t="s">
        <v>1040</v>
      </c>
      <c r="C575" s="843"/>
      <c r="D575" s="844"/>
      <c r="E575" s="840"/>
      <c r="F575" s="840"/>
      <c r="G575" s="841">
        <v>17541218</v>
      </c>
    </row>
    <row r="576" spans="1:8" x14ac:dyDescent="0.2">
      <c r="A576" s="761">
        <v>1</v>
      </c>
      <c r="B576" s="79" t="s">
        <v>1041</v>
      </c>
      <c r="C576" s="982" t="s">
        <v>1959</v>
      </c>
      <c r="D576" s="842" t="s">
        <v>1989</v>
      </c>
      <c r="E576" s="65">
        <v>0.5</v>
      </c>
      <c r="F576" s="77">
        <v>0.6</v>
      </c>
      <c r="G576" s="78">
        <v>317312</v>
      </c>
      <c r="H576" s="1">
        <v>1</v>
      </c>
    </row>
    <row r="577" spans="1:8" x14ac:dyDescent="0.2">
      <c r="A577" s="761">
        <v>2</v>
      </c>
      <c r="B577" s="79" t="s">
        <v>1042</v>
      </c>
      <c r="C577" s="982"/>
      <c r="D577" s="842" t="s">
        <v>1989</v>
      </c>
      <c r="E577" s="65">
        <v>0.5</v>
      </c>
      <c r="F577" s="77">
        <v>0.6</v>
      </c>
      <c r="G577" s="78">
        <v>317312</v>
      </c>
      <c r="H577" s="1">
        <v>1</v>
      </c>
    </row>
    <row r="578" spans="1:8" x14ac:dyDescent="0.2">
      <c r="A578" s="761">
        <v>3</v>
      </c>
      <c r="B578" s="79" t="s">
        <v>1043</v>
      </c>
      <c r="C578" s="982" t="s">
        <v>1960</v>
      </c>
      <c r="D578" s="842" t="s">
        <v>1989</v>
      </c>
      <c r="E578" s="65">
        <v>1</v>
      </c>
      <c r="F578" s="77">
        <v>0.6</v>
      </c>
      <c r="G578" s="78">
        <v>634624</v>
      </c>
      <c r="H578" s="1">
        <v>2</v>
      </c>
    </row>
    <row r="579" spans="1:8" x14ac:dyDescent="0.2">
      <c r="A579" s="761">
        <v>4</v>
      </c>
      <c r="B579" s="79" t="s">
        <v>1044</v>
      </c>
      <c r="C579" s="982"/>
      <c r="D579" s="842" t="s">
        <v>1989</v>
      </c>
      <c r="E579" s="65">
        <v>1</v>
      </c>
      <c r="F579" s="77">
        <v>0.6</v>
      </c>
      <c r="G579" s="78">
        <v>634624</v>
      </c>
      <c r="H579" s="1">
        <v>2</v>
      </c>
    </row>
    <row r="580" spans="1:8" x14ac:dyDescent="0.2">
      <c r="A580" s="761">
        <v>5</v>
      </c>
      <c r="B580" s="79" t="s">
        <v>1045</v>
      </c>
      <c r="C580" s="982"/>
      <c r="D580" s="842" t="s">
        <v>1989</v>
      </c>
      <c r="E580" s="65">
        <v>1</v>
      </c>
      <c r="F580" s="77">
        <v>0.6</v>
      </c>
      <c r="G580" s="78">
        <v>634624</v>
      </c>
      <c r="H580" s="1">
        <v>2</v>
      </c>
    </row>
    <row r="581" spans="1:8" x14ac:dyDescent="0.2">
      <c r="A581" s="761">
        <v>6</v>
      </c>
      <c r="B581" s="79" t="s">
        <v>1046</v>
      </c>
      <c r="C581" s="982"/>
      <c r="D581" s="842" t="s">
        <v>1989</v>
      </c>
      <c r="E581" s="65">
        <v>1</v>
      </c>
      <c r="F581" s="77">
        <v>0.6</v>
      </c>
      <c r="G581" s="78">
        <v>634624</v>
      </c>
      <c r="H581" s="1">
        <v>2</v>
      </c>
    </row>
    <row r="582" spans="1:8" x14ac:dyDescent="0.2">
      <c r="A582" s="761">
        <v>7</v>
      </c>
      <c r="B582" s="79" t="s">
        <v>1047</v>
      </c>
      <c r="C582" s="982"/>
      <c r="D582" s="842" t="s">
        <v>1989</v>
      </c>
      <c r="E582" s="65">
        <v>1</v>
      </c>
      <c r="F582" s="77">
        <v>0.6</v>
      </c>
      <c r="G582" s="78">
        <v>634624</v>
      </c>
      <c r="H582" s="1">
        <v>2</v>
      </c>
    </row>
    <row r="583" spans="1:8" x14ac:dyDescent="0.2">
      <c r="A583" s="761">
        <v>8</v>
      </c>
      <c r="B583" s="79" t="s">
        <v>1048</v>
      </c>
      <c r="C583" s="982"/>
      <c r="D583" s="842" t="s">
        <v>1989</v>
      </c>
      <c r="E583" s="65">
        <v>1</v>
      </c>
      <c r="F583" s="77">
        <v>0.6</v>
      </c>
      <c r="G583" s="78">
        <v>634624</v>
      </c>
      <c r="H583" s="1">
        <v>2</v>
      </c>
    </row>
    <row r="584" spans="1:8" x14ac:dyDescent="0.2">
      <c r="A584" s="761">
        <v>9</v>
      </c>
      <c r="B584" s="79" t="s">
        <v>1049</v>
      </c>
      <c r="C584" s="982"/>
      <c r="D584" s="842" t="s">
        <v>1989</v>
      </c>
      <c r="E584" s="65">
        <v>1</v>
      </c>
      <c r="F584" s="77">
        <v>0.6</v>
      </c>
      <c r="G584" s="78">
        <v>634624</v>
      </c>
      <c r="H584" s="1">
        <v>2</v>
      </c>
    </row>
    <row r="585" spans="1:8" x14ac:dyDescent="0.2">
      <c r="A585" s="761">
        <v>10</v>
      </c>
      <c r="B585" s="79" t="s">
        <v>1050</v>
      </c>
      <c r="C585" s="982"/>
      <c r="D585" s="842" t="s">
        <v>1989</v>
      </c>
      <c r="E585" s="65">
        <v>1</v>
      </c>
      <c r="F585" s="77">
        <v>0.6</v>
      </c>
      <c r="G585" s="78">
        <v>634624</v>
      </c>
      <c r="H585" s="1">
        <v>2</v>
      </c>
    </row>
    <row r="586" spans="1:8" x14ac:dyDescent="0.2">
      <c r="A586" s="761">
        <v>11</v>
      </c>
      <c r="B586" s="79" t="s">
        <v>1051</v>
      </c>
      <c r="C586" s="982"/>
      <c r="D586" s="842" t="s">
        <v>1989</v>
      </c>
      <c r="E586" s="65">
        <v>1</v>
      </c>
      <c r="F586" s="77">
        <v>0.6</v>
      </c>
      <c r="G586" s="78">
        <v>634624</v>
      </c>
      <c r="H586" s="1">
        <v>2</v>
      </c>
    </row>
    <row r="587" spans="1:8" x14ac:dyDescent="0.2">
      <c r="A587" s="761">
        <v>12</v>
      </c>
      <c r="B587" s="79" t="s">
        <v>1052</v>
      </c>
      <c r="C587" s="982"/>
      <c r="D587" s="842" t="s">
        <v>1989</v>
      </c>
      <c r="E587" s="65">
        <v>1</v>
      </c>
      <c r="F587" s="77">
        <v>0.6</v>
      </c>
      <c r="G587" s="78">
        <v>634624</v>
      </c>
      <c r="H587" s="1">
        <v>2</v>
      </c>
    </row>
    <row r="588" spans="1:8" x14ac:dyDescent="0.2">
      <c r="A588" s="761">
        <v>13</v>
      </c>
      <c r="B588" s="79" t="s">
        <v>1053</v>
      </c>
      <c r="C588" s="982"/>
      <c r="D588" s="842" t="s">
        <v>1989</v>
      </c>
      <c r="E588" s="65">
        <v>1</v>
      </c>
      <c r="F588" s="77">
        <v>0.6</v>
      </c>
      <c r="G588" s="78">
        <v>634624</v>
      </c>
      <c r="H588" s="1">
        <v>2</v>
      </c>
    </row>
    <row r="589" spans="1:8" x14ac:dyDescent="0.2">
      <c r="A589" s="761">
        <v>14</v>
      </c>
      <c r="B589" s="79" t="s">
        <v>1054</v>
      </c>
      <c r="C589" s="982"/>
      <c r="D589" s="842" t="s">
        <v>1989</v>
      </c>
      <c r="E589" s="65">
        <v>1</v>
      </c>
      <c r="F589" s="77">
        <v>0.6</v>
      </c>
      <c r="G589" s="78">
        <v>634624</v>
      </c>
      <c r="H589" s="1">
        <v>2</v>
      </c>
    </row>
    <row r="590" spans="1:8" x14ac:dyDescent="0.2">
      <c r="A590" s="761">
        <v>15</v>
      </c>
      <c r="B590" s="79" t="s">
        <v>1055</v>
      </c>
      <c r="C590" s="982"/>
      <c r="D590" s="842" t="s">
        <v>1989</v>
      </c>
      <c r="E590" s="65">
        <v>1</v>
      </c>
      <c r="F590" s="77">
        <v>0.6</v>
      </c>
      <c r="G590" s="78">
        <v>634624</v>
      </c>
      <c r="H590" s="1">
        <v>2</v>
      </c>
    </row>
    <row r="591" spans="1:8" x14ac:dyDescent="0.2">
      <c r="A591" s="761">
        <v>16</v>
      </c>
      <c r="B591" s="79" t="s">
        <v>1056</v>
      </c>
      <c r="C591" s="982"/>
      <c r="D591" s="842" t="s">
        <v>1988</v>
      </c>
      <c r="E591" s="65">
        <v>1</v>
      </c>
      <c r="F591" s="77">
        <v>1</v>
      </c>
      <c r="G591" s="78">
        <v>1057706</v>
      </c>
      <c r="H591" s="1">
        <v>2</v>
      </c>
    </row>
    <row r="592" spans="1:8" x14ac:dyDescent="0.2">
      <c r="A592" s="761">
        <v>17</v>
      </c>
      <c r="B592" s="79" t="s">
        <v>1057</v>
      </c>
      <c r="C592" s="982"/>
      <c r="D592" s="842" t="s">
        <v>1988</v>
      </c>
      <c r="E592" s="65">
        <v>1</v>
      </c>
      <c r="F592" s="77">
        <v>1</v>
      </c>
      <c r="G592" s="78">
        <v>1057706</v>
      </c>
      <c r="H592" s="1">
        <v>2</v>
      </c>
    </row>
    <row r="593" spans="1:8" x14ac:dyDescent="0.2">
      <c r="A593" s="761">
        <v>18</v>
      </c>
      <c r="B593" s="79" t="s">
        <v>1058</v>
      </c>
      <c r="C593" s="982"/>
      <c r="D593" s="842" t="s">
        <v>1989</v>
      </c>
      <c r="E593" s="65">
        <v>1</v>
      </c>
      <c r="F593" s="77">
        <v>0.6</v>
      </c>
      <c r="G593" s="78">
        <v>634624</v>
      </c>
      <c r="H593" s="1">
        <v>2</v>
      </c>
    </row>
    <row r="594" spans="1:8" x14ac:dyDescent="0.2">
      <c r="A594" s="761">
        <v>19</v>
      </c>
      <c r="B594" s="79" t="s">
        <v>1059</v>
      </c>
      <c r="C594" s="982"/>
      <c r="D594" s="842" t="s">
        <v>1988</v>
      </c>
      <c r="E594" s="65">
        <v>1</v>
      </c>
      <c r="F594" s="77">
        <v>1</v>
      </c>
      <c r="G594" s="78">
        <v>1057706</v>
      </c>
      <c r="H594" s="1">
        <v>2</v>
      </c>
    </row>
    <row r="595" spans="1:8" x14ac:dyDescent="0.2">
      <c r="A595" s="761">
        <v>20</v>
      </c>
      <c r="B595" s="79" t="s">
        <v>1060</v>
      </c>
      <c r="C595" s="982"/>
      <c r="D595" s="842" t="s">
        <v>1988</v>
      </c>
      <c r="E595" s="65">
        <v>1</v>
      </c>
      <c r="F595" s="77">
        <v>1</v>
      </c>
      <c r="G595" s="78">
        <v>1057706</v>
      </c>
      <c r="H595" s="1">
        <v>2</v>
      </c>
    </row>
    <row r="596" spans="1:8" x14ac:dyDescent="0.2">
      <c r="A596" s="761">
        <v>21</v>
      </c>
      <c r="B596" s="79" t="s">
        <v>1061</v>
      </c>
      <c r="C596" s="982"/>
      <c r="D596" s="842" t="s">
        <v>1988</v>
      </c>
      <c r="E596" s="65">
        <v>1</v>
      </c>
      <c r="F596" s="77">
        <v>1</v>
      </c>
      <c r="G596" s="78">
        <v>1057706</v>
      </c>
      <c r="H596" s="1">
        <v>2</v>
      </c>
    </row>
    <row r="597" spans="1:8" x14ac:dyDescent="0.2">
      <c r="A597" s="761">
        <v>22</v>
      </c>
      <c r="B597" s="79" t="s">
        <v>1062</v>
      </c>
      <c r="C597" s="982"/>
      <c r="D597" s="842" t="s">
        <v>1988</v>
      </c>
      <c r="E597" s="65">
        <v>1</v>
      </c>
      <c r="F597" s="77">
        <v>1</v>
      </c>
      <c r="G597" s="78">
        <v>1057706</v>
      </c>
      <c r="H597" s="1">
        <v>2</v>
      </c>
    </row>
    <row r="598" spans="1:8" x14ac:dyDescent="0.2">
      <c r="A598" s="761">
        <v>23</v>
      </c>
      <c r="B598" s="79" t="s">
        <v>1063</v>
      </c>
      <c r="C598" s="761" t="s">
        <v>1961</v>
      </c>
      <c r="D598" s="842" t="s">
        <v>1988</v>
      </c>
      <c r="E598" s="65">
        <v>1</v>
      </c>
      <c r="F598" s="77">
        <v>1</v>
      </c>
      <c r="G598" s="78">
        <v>1675622</v>
      </c>
      <c r="H598" s="1">
        <v>3</v>
      </c>
    </row>
    <row r="599" spans="1:8" x14ac:dyDescent="0.2">
      <c r="A599" s="838"/>
      <c r="B599" s="839" t="s">
        <v>1064</v>
      </c>
      <c r="C599" s="843"/>
      <c r="D599" s="844"/>
      <c r="E599" s="840"/>
      <c r="F599" s="840"/>
      <c r="G599" s="841">
        <v>13644416</v>
      </c>
    </row>
    <row r="600" spans="1:8" x14ac:dyDescent="0.2">
      <c r="A600" s="761">
        <v>1</v>
      </c>
      <c r="B600" s="79" t="s">
        <v>1065</v>
      </c>
      <c r="C600" s="982" t="s">
        <v>1959</v>
      </c>
      <c r="D600" s="842" t="s">
        <v>1989</v>
      </c>
      <c r="E600" s="65">
        <v>0.5</v>
      </c>
      <c r="F600" s="77">
        <v>0.6</v>
      </c>
      <c r="G600" s="78">
        <v>317312</v>
      </c>
      <c r="H600" s="1">
        <v>1</v>
      </c>
    </row>
    <row r="601" spans="1:8" x14ac:dyDescent="0.2">
      <c r="A601" s="761">
        <v>2</v>
      </c>
      <c r="B601" s="79" t="s">
        <v>1066</v>
      </c>
      <c r="C601" s="982"/>
      <c r="D601" s="842" t="s">
        <v>1989</v>
      </c>
      <c r="E601" s="65">
        <v>0.5</v>
      </c>
      <c r="F601" s="77">
        <v>0.6</v>
      </c>
      <c r="G601" s="78">
        <v>317312</v>
      </c>
      <c r="H601" s="1">
        <v>1</v>
      </c>
    </row>
    <row r="602" spans="1:8" x14ac:dyDescent="0.2">
      <c r="A602" s="761">
        <v>3</v>
      </c>
      <c r="B602" s="79" t="s">
        <v>1067</v>
      </c>
      <c r="C602" s="982"/>
      <c r="D602" s="842" t="s">
        <v>1989</v>
      </c>
      <c r="E602" s="65">
        <v>0.5</v>
      </c>
      <c r="F602" s="77">
        <v>0.6</v>
      </c>
      <c r="G602" s="78">
        <v>317312</v>
      </c>
      <c r="H602" s="1">
        <v>1</v>
      </c>
    </row>
    <row r="603" spans="1:8" x14ac:dyDescent="0.2">
      <c r="A603" s="761">
        <v>4</v>
      </c>
      <c r="B603" s="79" t="s">
        <v>1068</v>
      </c>
      <c r="C603" s="982" t="s">
        <v>1960</v>
      </c>
      <c r="D603" s="842" t="s">
        <v>1989</v>
      </c>
      <c r="E603" s="65">
        <v>1</v>
      </c>
      <c r="F603" s="77">
        <v>0.6</v>
      </c>
      <c r="G603" s="78">
        <v>634624</v>
      </c>
      <c r="H603" s="1">
        <v>2</v>
      </c>
    </row>
    <row r="604" spans="1:8" x14ac:dyDescent="0.2">
      <c r="A604" s="761">
        <v>5</v>
      </c>
      <c r="B604" s="79" t="s">
        <v>1069</v>
      </c>
      <c r="C604" s="982"/>
      <c r="D604" s="842" t="s">
        <v>1989</v>
      </c>
      <c r="E604" s="65">
        <v>1</v>
      </c>
      <c r="F604" s="77">
        <v>0.6</v>
      </c>
      <c r="G604" s="78">
        <v>634624</v>
      </c>
      <c r="H604" s="1">
        <v>2</v>
      </c>
    </row>
    <row r="605" spans="1:8" x14ac:dyDescent="0.2">
      <c r="A605" s="761">
        <v>6</v>
      </c>
      <c r="B605" s="79" t="s">
        <v>1070</v>
      </c>
      <c r="C605" s="982"/>
      <c r="D605" s="842" t="s">
        <v>1989</v>
      </c>
      <c r="E605" s="65">
        <v>1</v>
      </c>
      <c r="F605" s="77">
        <v>0.6</v>
      </c>
      <c r="G605" s="78">
        <v>634624</v>
      </c>
      <c r="H605" s="1">
        <v>2</v>
      </c>
    </row>
    <row r="606" spans="1:8" x14ac:dyDescent="0.2">
      <c r="A606" s="761">
        <v>7</v>
      </c>
      <c r="B606" s="79" t="s">
        <v>1071</v>
      </c>
      <c r="C606" s="982"/>
      <c r="D606" s="842" t="s">
        <v>1989</v>
      </c>
      <c r="E606" s="65">
        <v>1</v>
      </c>
      <c r="F606" s="77">
        <v>0.6</v>
      </c>
      <c r="G606" s="78">
        <v>634624</v>
      </c>
      <c r="H606" s="1">
        <v>2</v>
      </c>
    </row>
    <row r="607" spans="1:8" x14ac:dyDescent="0.2">
      <c r="A607" s="761">
        <v>8</v>
      </c>
      <c r="B607" s="79" t="s">
        <v>1072</v>
      </c>
      <c r="C607" s="982"/>
      <c r="D607" s="842" t="s">
        <v>1989</v>
      </c>
      <c r="E607" s="65">
        <v>1</v>
      </c>
      <c r="F607" s="77">
        <v>0.6</v>
      </c>
      <c r="G607" s="78">
        <v>634624</v>
      </c>
      <c r="H607" s="1">
        <v>2</v>
      </c>
    </row>
    <row r="608" spans="1:8" x14ac:dyDescent="0.2">
      <c r="A608" s="761">
        <v>9</v>
      </c>
      <c r="B608" s="79" t="s">
        <v>1073</v>
      </c>
      <c r="C608" s="982"/>
      <c r="D608" s="842" t="s">
        <v>1989</v>
      </c>
      <c r="E608" s="65">
        <v>1</v>
      </c>
      <c r="F608" s="77">
        <v>0.6</v>
      </c>
      <c r="G608" s="78">
        <v>634624</v>
      </c>
      <c r="H608" s="1">
        <v>2</v>
      </c>
    </row>
    <row r="609" spans="1:8" x14ac:dyDescent="0.2">
      <c r="A609" s="761">
        <v>10</v>
      </c>
      <c r="B609" s="79" t="s">
        <v>1074</v>
      </c>
      <c r="C609" s="982"/>
      <c r="D609" s="842" t="s">
        <v>1989</v>
      </c>
      <c r="E609" s="65">
        <v>1</v>
      </c>
      <c r="F609" s="77">
        <v>0.6</v>
      </c>
      <c r="G609" s="78">
        <v>634624</v>
      </c>
      <c r="H609" s="1">
        <v>2</v>
      </c>
    </row>
    <row r="610" spans="1:8" x14ac:dyDescent="0.2">
      <c r="A610" s="761">
        <v>11</v>
      </c>
      <c r="B610" s="79" t="s">
        <v>1075</v>
      </c>
      <c r="C610" s="982"/>
      <c r="D610" s="842" t="s">
        <v>1989</v>
      </c>
      <c r="E610" s="65">
        <v>1</v>
      </c>
      <c r="F610" s="77">
        <v>0.6</v>
      </c>
      <c r="G610" s="78">
        <v>634624</v>
      </c>
      <c r="H610" s="1">
        <v>2</v>
      </c>
    </row>
    <row r="611" spans="1:8" x14ac:dyDescent="0.2">
      <c r="A611" s="761">
        <v>12</v>
      </c>
      <c r="B611" s="79" t="s">
        <v>1076</v>
      </c>
      <c r="C611" s="982"/>
      <c r="D611" s="842" t="s">
        <v>1989</v>
      </c>
      <c r="E611" s="65">
        <v>1</v>
      </c>
      <c r="F611" s="77">
        <v>0.6</v>
      </c>
      <c r="G611" s="78">
        <v>634624</v>
      </c>
      <c r="H611" s="1">
        <v>2</v>
      </c>
    </row>
    <row r="612" spans="1:8" x14ac:dyDescent="0.2">
      <c r="A612" s="761">
        <v>13</v>
      </c>
      <c r="B612" s="79" t="s">
        <v>1077</v>
      </c>
      <c r="C612" s="982"/>
      <c r="D612" s="842" t="s">
        <v>1989</v>
      </c>
      <c r="E612" s="65">
        <v>1</v>
      </c>
      <c r="F612" s="77">
        <v>0.6</v>
      </c>
      <c r="G612" s="78">
        <v>634624</v>
      </c>
      <c r="H612" s="1">
        <v>2</v>
      </c>
    </row>
    <row r="613" spans="1:8" x14ac:dyDescent="0.2">
      <c r="A613" s="761">
        <v>14</v>
      </c>
      <c r="B613" s="79" t="s">
        <v>1078</v>
      </c>
      <c r="C613" s="982"/>
      <c r="D613" s="842" t="s">
        <v>1989</v>
      </c>
      <c r="E613" s="65">
        <v>1</v>
      </c>
      <c r="F613" s="77">
        <v>0.6</v>
      </c>
      <c r="G613" s="78">
        <v>634624</v>
      </c>
      <c r="H613" s="1">
        <v>2</v>
      </c>
    </row>
    <row r="614" spans="1:8" x14ac:dyDescent="0.2">
      <c r="A614" s="761">
        <v>15</v>
      </c>
      <c r="B614" s="79" t="s">
        <v>1079</v>
      </c>
      <c r="C614" s="982"/>
      <c r="D614" s="842" t="s">
        <v>1989</v>
      </c>
      <c r="E614" s="65">
        <v>1</v>
      </c>
      <c r="F614" s="77">
        <v>0.6</v>
      </c>
      <c r="G614" s="78">
        <v>634624</v>
      </c>
      <c r="H614" s="1">
        <v>2</v>
      </c>
    </row>
    <row r="615" spans="1:8" x14ac:dyDescent="0.2">
      <c r="A615" s="761">
        <v>16</v>
      </c>
      <c r="B615" s="79" t="s">
        <v>1080</v>
      </c>
      <c r="C615" s="982"/>
      <c r="D615" s="842" t="s">
        <v>1989</v>
      </c>
      <c r="E615" s="65">
        <v>1</v>
      </c>
      <c r="F615" s="77">
        <v>0.6</v>
      </c>
      <c r="G615" s="78">
        <v>634624</v>
      </c>
      <c r="H615" s="1">
        <v>2</v>
      </c>
    </row>
    <row r="616" spans="1:8" x14ac:dyDescent="0.2">
      <c r="A616" s="761">
        <v>17</v>
      </c>
      <c r="B616" s="79" t="s">
        <v>1081</v>
      </c>
      <c r="C616" s="982"/>
      <c r="D616" s="842" t="s">
        <v>1989</v>
      </c>
      <c r="E616" s="65">
        <v>1</v>
      </c>
      <c r="F616" s="77">
        <v>0.6</v>
      </c>
      <c r="G616" s="78">
        <v>634624</v>
      </c>
      <c r="H616" s="1">
        <v>2</v>
      </c>
    </row>
    <row r="617" spans="1:8" x14ac:dyDescent="0.2">
      <c r="A617" s="761">
        <v>18</v>
      </c>
      <c r="B617" s="79" t="s">
        <v>1082</v>
      </c>
      <c r="C617" s="982"/>
      <c r="D617" s="842" t="s">
        <v>1989</v>
      </c>
      <c r="E617" s="65">
        <v>1</v>
      </c>
      <c r="F617" s="77">
        <v>0.6</v>
      </c>
      <c r="G617" s="78">
        <v>634624</v>
      </c>
      <c r="H617" s="1">
        <v>2</v>
      </c>
    </row>
    <row r="618" spans="1:8" x14ac:dyDescent="0.2">
      <c r="A618" s="761">
        <v>19</v>
      </c>
      <c r="B618" s="79" t="s">
        <v>1083</v>
      </c>
      <c r="C618" s="982"/>
      <c r="D618" s="842" t="s">
        <v>1989</v>
      </c>
      <c r="E618" s="65">
        <v>1</v>
      </c>
      <c r="F618" s="77">
        <v>0.6</v>
      </c>
      <c r="G618" s="78">
        <v>634624</v>
      </c>
      <c r="H618" s="1">
        <v>2</v>
      </c>
    </row>
    <row r="619" spans="1:8" x14ac:dyDescent="0.2">
      <c r="A619" s="761">
        <v>20</v>
      </c>
      <c r="B619" s="79" t="s">
        <v>1084</v>
      </c>
      <c r="C619" s="982"/>
      <c r="D619" s="842" t="s">
        <v>1989</v>
      </c>
      <c r="E619" s="65">
        <v>1</v>
      </c>
      <c r="F619" s="77">
        <v>0.6</v>
      </c>
      <c r="G619" s="78">
        <v>634624</v>
      </c>
      <c r="H619" s="1">
        <v>2</v>
      </c>
    </row>
    <row r="620" spans="1:8" x14ac:dyDescent="0.2">
      <c r="A620" s="761">
        <v>21</v>
      </c>
      <c r="B620" s="79" t="s">
        <v>1085</v>
      </c>
      <c r="C620" s="982"/>
      <c r="D620" s="842" t="s">
        <v>1989</v>
      </c>
      <c r="E620" s="65">
        <v>1</v>
      </c>
      <c r="F620" s="77">
        <v>0.6</v>
      </c>
      <c r="G620" s="78">
        <v>634624</v>
      </c>
      <c r="H620" s="1">
        <v>2</v>
      </c>
    </row>
    <row r="621" spans="1:8" x14ac:dyDescent="0.2">
      <c r="A621" s="761">
        <v>22</v>
      </c>
      <c r="B621" s="79" t="s">
        <v>1086</v>
      </c>
      <c r="C621" s="982"/>
      <c r="D621" s="842" t="s">
        <v>1989</v>
      </c>
      <c r="E621" s="65">
        <v>1</v>
      </c>
      <c r="F621" s="77">
        <v>0.6</v>
      </c>
      <c r="G621" s="78">
        <v>634624</v>
      </c>
      <c r="H621" s="1">
        <v>2</v>
      </c>
    </row>
    <row r="622" spans="1:8" x14ac:dyDescent="0.2">
      <c r="A622" s="761">
        <v>23</v>
      </c>
      <c r="B622" s="79" t="s">
        <v>1087</v>
      </c>
      <c r="C622" s="982"/>
      <c r="D622" s="842" t="s">
        <v>1989</v>
      </c>
      <c r="E622" s="65">
        <v>1</v>
      </c>
      <c r="F622" s="77">
        <v>0.6</v>
      </c>
      <c r="G622" s="78">
        <v>634624</v>
      </c>
      <c r="H622" s="1">
        <v>2</v>
      </c>
    </row>
    <row r="623" spans="1:8" x14ac:dyDescent="0.2">
      <c r="A623" s="838"/>
      <c r="B623" s="839" t="s">
        <v>1088</v>
      </c>
      <c r="C623" s="843"/>
      <c r="D623" s="844"/>
      <c r="E623" s="840"/>
      <c r="F623" s="840"/>
      <c r="G623" s="841">
        <v>10780253</v>
      </c>
    </row>
    <row r="624" spans="1:8" x14ac:dyDescent="0.2">
      <c r="A624" s="150">
        <v>1</v>
      </c>
      <c r="B624" s="76" t="s">
        <v>1089</v>
      </c>
      <c r="C624" s="980" t="s">
        <v>1960</v>
      </c>
      <c r="D624" s="842" t="s">
        <v>1989</v>
      </c>
      <c r="E624" s="65">
        <v>1</v>
      </c>
      <c r="F624" s="77">
        <v>0.6</v>
      </c>
      <c r="G624" s="78">
        <v>634624</v>
      </c>
      <c r="H624" s="1">
        <v>2</v>
      </c>
    </row>
    <row r="625" spans="1:8" x14ac:dyDescent="0.2">
      <c r="A625" s="150">
        <v>2</v>
      </c>
      <c r="B625" s="76" t="s">
        <v>1090</v>
      </c>
      <c r="C625" s="980"/>
      <c r="D625" s="842" t="s">
        <v>1989</v>
      </c>
      <c r="E625" s="65">
        <v>1</v>
      </c>
      <c r="F625" s="77">
        <v>0.6</v>
      </c>
      <c r="G625" s="78">
        <v>634624</v>
      </c>
      <c r="H625" s="1">
        <v>2</v>
      </c>
    </row>
    <row r="626" spans="1:8" x14ac:dyDescent="0.2">
      <c r="A626" s="150">
        <v>3</v>
      </c>
      <c r="B626" s="76" t="s">
        <v>1091</v>
      </c>
      <c r="C626" s="980"/>
      <c r="D626" s="842" t="s">
        <v>1989</v>
      </c>
      <c r="E626" s="65">
        <v>1</v>
      </c>
      <c r="F626" s="77">
        <v>0.6</v>
      </c>
      <c r="G626" s="78">
        <v>634624</v>
      </c>
      <c r="H626" s="1">
        <v>2</v>
      </c>
    </row>
    <row r="627" spans="1:8" x14ac:dyDescent="0.2">
      <c r="A627" s="150">
        <v>4</v>
      </c>
      <c r="B627" s="76" t="s">
        <v>1092</v>
      </c>
      <c r="C627" s="980"/>
      <c r="D627" s="842" t="s">
        <v>1989</v>
      </c>
      <c r="E627" s="65">
        <v>1</v>
      </c>
      <c r="F627" s="77">
        <v>0.6</v>
      </c>
      <c r="G627" s="78">
        <v>634624</v>
      </c>
      <c r="H627" s="1">
        <v>2</v>
      </c>
    </row>
    <row r="628" spans="1:8" x14ac:dyDescent="0.2">
      <c r="A628" s="150">
        <v>5</v>
      </c>
      <c r="B628" s="76" t="s">
        <v>1093</v>
      </c>
      <c r="C628" s="980"/>
      <c r="D628" s="842" t="s">
        <v>1989</v>
      </c>
      <c r="E628" s="65">
        <v>1</v>
      </c>
      <c r="F628" s="77">
        <v>0.6</v>
      </c>
      <c r="G628" s="78">
        <v>634624</v>
      </c>
      <c r="H628" s="1">
        <v>2</v>
      </c>
    </row>
    <row r="629" spans="1:8" x14ac:dyDescent="0.2">
      <c r="A629" s="150">
        <v>6</v>
      </c>
      <c r="B629" s="76" t="s">
        <v>1094</v>
      </c>
      <c r="C629" s="980"/>
      <c r="D629" s="842" t="s">
        <v>1989</v>
      </c>
      <c r="E629" s="65">
        <v>1</v>
      </c>
      <c r="F629" s="77">
        <v>0.6</v>
      </c>
      <c r="G629" s="78">
        <v>634624</v>
      </c>
      <c r="H629" s="1">
        <v>2</v>
      </c>
    </row>
    <row r="630" spans="1:8" x14ac:dyDescent="0.2">
      <c r="A630" s="150">
        <v>7</v>
      </c>
      <c r="B630" s="76" t="s">
        <v>1095</v>
      </c>
      <c r="C630" s="980"/>
      <c r="D630" s="842" t="s">
        <v>1989</v>
      </c>
      <c r="E630" s="65">
        <v>1</v>
      </c>
      <c r="F630" s="77">
        <v>0.6</v>
      </c>
      <c r="G630" s="78">
        <v>634624</v>
      </c>
      <c r="H630" s="1">
        <v>2</v>
      </c>
    </row>
    <row r="631" spans="1:8" x14ac:dyDescent="0.2">
      <c r="A631" s="150">
        <v>8</v>
      </c>
      <c r="B631" s="76" t="s">
        <v>1096</v>
      </c>
      <c r="C631" s="980"/>
      <c r="D631" s="842" t="s">
        <v>1989</v>
      </c>
      <c r="E631" s="65">
        <v>1</v>
      </c>
      <c r="F631" s="77">
        <v>0.6</v>
      </c>
      <c r="G631" s="78">
        <v>634624</v>
      </c>
      <c r="H631" s="1">
        <v>2</v>
      </c>
    </row>
    <row r="632" spans="1:8" x14ac:dyDescent="0.2">
      <c r="A632" s="150">
        <v>9</v>
      </c>
      <c r="B632" s="76" t="s">
        <v>1097</v>
      </c>
      <c r="C632" s="980"/>
      <c r="D632" s="842" t="s">
        <v>1989</v>
      </c>
      <c r="E632" s="65">
        <v>1</v>
      </c>
      <c r="F632" s="77">
        <v>0.6</v>
      </c>
      <c r="G632" s="78">
        <v>634624</v>
      </c>
      <c r="H632" s="1">
        <v>2</v>
      </c>
    </row>
    <row r="633" spans="1:8" x14ac:dyDescent="0.2">
      <c r="A633" s="150">
        <v>10</v>
      </c>
      <c r="B633" s="76" t="s">
        <v>1098</v>
      </c>
      <c r="C633" s="980"/>
      <c r="D633" s="842" t="s">
        <v>1989</v>
      </c>
      <c r="E633" s="65">
        <v>1</v>
      </c>
      <c r="F633" s="77">
        <v>0.6</v>
      </c>
      <c r="G633" s="78">
        <v>634624</v>
      </c>
      <c r="H633" s="1">
        <v>2</v>
      </c>
    </row>
    <row r="634" spans="1:8" x14ac:dyDescent="0.2">
      <c r="A634" s="150">
        <v>11</v>
      </c>
      <c r="B634" s="76" t="s">
        <v>1099</v>
      </c>
      <c r="C634" s="980"/>
      <c r="D634" s="842" t="s">
        <v>1989</v>
      </c>
      <c r="E634" s="65">
        <v>1</v>
      </c>
      <c r="F634" s="77">
        <v>0.6</v>
      </c>
      <c r="G634" s="78">
        <v>634624</v>
      </c>
      <c r="H634" s="1">
        <v>2</v>
      </c>
    </row>
    <row r="635" spans="1:8" x14ac:dyDescent="0.2">
      <c r="A635" s="150">
        <v>12</v>
      </c>
      <c r="B635" s="76" t="s">
        <v>1100</v>
      </c>
      <c r="C635" s="980"/>
      <c r="D635" s="842" t="s">
        <v>1989</v>
      </c>
      <c r="E635" s="65">
        <v>1</v>
      </c>
      <c r="F635" s="77">
        <v>0.6</v>
      </c>
      <c r="G635" s="78">
        <v>634624</v>
      </c>
      <c r="H635" s="1">
        <v>2</v>
      </c>
    </row>
    <row r="636" spans="1:8" x14ac:dyDescent="0.2">
      <c r="A636" s="150">
        <v>13</v>
      </c>
      <c r="B636" s="76" t="s">
        <v>1101</v>
      </c>
      <c r="C636" s="980"/>
      <c r="D636" s="842" t="s">
        <v>1989</v>
      </c>
      <c r="E636" s="65">
        <v>1</v>
      </c>
      <c r="F636" s="77">
        <v>0.6</v>
      </c>
      <c r="G636" s="78">
        <v>634624</v>
      </c>
      <c r="H636" s="1">
        <v>2</v>
      </c>
    </row>
    <row r="637" spans="1:8" x14ac:dyDescent="0.2">
      <c r="A637" s="150">
        <v>14</v>
      </c>
      <c r="B637" s="76" t="s">
        <v>1102</v>
      </c>
      <c r="C637" s="980"/>
      <c r="D637" s="842" t="s">
        <v>1989</v>
      </c>
      <c r="E637" s="65">
        <v>1</v>
      </c>
      <c r="F637" s="77">
        <v>0.6</v>
      </c>
      <c r="G637" s="78">
        <v>634624</v>
      </c>
      <c r="H637" s="1">
        <v>2</v>
      </c>
    </row>
    <row r="638" spans="1:8" x14ac:dyDescent="0.2">
      <c r="A638" s="150">
        <v>15</v>
      </c>
      <c r="B638" s="76" t="s">
        <v>1103</v>
      </c>
      <c r="C638" s="980"/>
      <c r="D638" s="842" t="s">
        <v>1988</v>
      </c>
      <c r="E638" s="65">
        <v>1</v>
      </c>
      <c r="F638" s="77">
        <v>1</v>
      </c>
      <c r="G638" s="78">
        <v>1057706</v>
      </c>
      <c r="H638" s="1">
        <v>2</v>
      </c>
    </row>
    <row r="639" spans="1:8" x14ac:dyDescent="0.2">
      <c r="A639" s="150">
        <v>16</v>
      </c>
      <c r="B639" s="76" t="s">
        <v>1104</v>
      </c>
      <c r="C639" s="759" t="s">
        <v>1961</v>
      </c>
      <c r="D639" s="842" t="s">
        <v>1989</v>
      </c>
      <c r="E639" s="65">
        <v>1</v>
      </c>
      <c r="F639" s="77">
        <v>0.5</v>
      </c>
      <c r="G639" s="78">
        <v>837811</v>
      </c>
      <c r="H639" s="1">
        <v>3</v>
      </c>
    </row>
    <row r="640" spans="1:8" x14ac:dyDescent="0.2">
      <c r="A640" s="838"/>
      <c r="B640" s="839" t="s">
        <v>1105</v>
      </c>
      <c r="C640" s="843"/>
      <c r="D640" s="844"/>
      <c r="E640" s="840"/>
      <c r="F640" s="840"/>
      <c r="G640" s="841">
        <v>10348814</v>
      </c>
    </row>
    <row r="641" spans="1:8" x14ac:dyDescent="0.2">
      <c r="A641" s="150">
        <v>1</v>
      </c>
      <c r="B641" s="76" t="s">
        <v>1106</v>
      </c>
      <c r="C641" s="980" t="s">
        <v>1960</v>
      </c>
      <c r="D641" s="842" t="s">
        <v>1989</v>
      </c>
      <c r="E641" s="65">
        <v>1</v>
      </c>
      <c r="F641" s="77">
        <v>0.6</v>
      </c>
      <c r="G641" s="78">
        <v>634624</v>
      </c>
      <c r="H641" s="1">
        <v>2</v>
      </c>
    </row>
    <row r="642" spans="1:8" x14ac:dyDescent="0.2">
      <c r="A642" s="150">
        <v>2</v>
      </c>
      <c r="B642" s="76" t="s">
        <v>1107</v>
      </c>
      <c r="C642" s="980"/>
      <c r="D642" s="842" t="s">
        <v>1989</v>
      </c>
      <c r="E642" s="65">
        <v>1</v>
      </c>
      <c r="F642" s="77">
        <v>0.6</v>
      </c>
      <c r="G642" s="78">
        <v>634624</v>
      </c>
      <c r="H642" s="1">
        <v>2</v>
      </c>
    </row>
    <row r="643" spans="1:8" x14ac:dyDescent="0.2">
      <c r="A643" s="150">
        <v>3</v>
      </c>
      <c r="B643" s="76" t="s">
        <v>1108</v>
      </c>
      <c r="C643" s="980"/>
      <c r="D643" s="842" t="s">
        <v>1989</v>
      </c>
      <c r="E643" s="65">
        <v>1</v>
      </c>
      <c r="F643" s="77">
        <v>0.6</v>
      </c>
      <c r="G643" s="78">
        <v>634624</v>
      </c>
      <c r="H643" s="1">
        <v>2</v>
      </c>
    </row>
    <row r="644" spans="1:8" x14ac:dyDescent="0.2">
      <c r="A644" s="150">
        <v>4</v>
      </c>
      <c r="B644" s="76" t="s">
        <v>1109</v>
      </c>
      <c r="C644" s="980"/>
      <c r="D644" s="842" t="s">
        <v>1989</v>
      </c>
      <c r="E644" s="65">
        <v>1</v>
      </c>
      <c r="F644" s="77">
        <v>0.6</v>
      </c>
      <c r="G644" s="78">
        <v>634624</v>
      </c>
      <c r="H644" s="1">
        <v>2</v>
      </c>
    </row>
    <row r="645" spans="1:8" x14ac:dyDescent="0.2">
      <c r="A645" s="150">
        <v>5</v>
      </c>
      <c r="B645" s="76" t="s">
        <v>1110</v>
      </c>
      <c r="C645" s="980"/>
      <c r="D645" s="842" t="s">
        <v>1989</v>
      </c>
      <c r="E645" s="65">
        <v>1</v>
      </c>
      <c r="F645" s="77">
        <v>0.6</v>
      </c>
      <c r="G645" s="78">
        <v>634624</v>
      </c>
      <c r="H645" s="1">
        <v>2</v>
      </c>
    </row>
    <row r="646" spans="1:8" x14ac:dyDescent="0.2">
      <c r="A646" s="150">
        <v>6</v>
      </c>
      <c r="B646" s="76" t="s">
        <v>1111</v>
      </c>
      <c r="C646" s="980"/>
      <c r="D646" s="842" t="s">
        <v>1989</v>
      </c>
      <c r="E646" s="65">
        <v>1</v>
      </c>
      <c r="F646" s="77">
        <v>0.6</v>
      </c>
      <c r="G646" s="78">
        <v>634624</v>
      </c>
      <c r="H646" s="1">
        <v>2</v>
      </c>
    </row>
    <row r="647" spans="1:8" x14ac:dyDescent="0.2">
      <c r="A647" s="150">
        <v>7</v>
      </c>
      <c r="B647" s="76" t="s">
        <v>1112</v>
      </c>
      <c r="C647" s="980"/>
      <c r="D647" s="842" t="s">
        <v>1989</v>
      </c>
      <c r="E647" s="65">
        <v>1</v>
      </c>
      <c r="F647" s="77">
        <v>0.6</v>
      </c>
      <c r="G647" s="78">
        <v>634624</v>
      </c>
      <c r="H647" s="1">
        <v>2</v>
      </c>
    </row>
    <row r="648" spans="1:8" x14ac:dyDescent="0.2">
      <c r="A648" s="150">
        <v>8</v>
      </c>
      <c r="B648" s="76" t="s">
        <v>1113</v>
      </c>
      <c r="C648" s="980"/>
      <c r="D648" s="842" t="s">
        <v>1988</v>
      </c>
      <c r="E648" s="65">
        <v>1</v>
      </c>
      <c r="F648" s="77">
        <v>1</v>
      </c>
      <c r="G648" s="78">
        <v>1057706</v>
      </c>
      <c r="H648" s="1">
        <v>2</v>
      </c>
    </row>
    <row r="649" spans="1:8" x14ac:dyDescent="0.2">
      <c r="A649" s="150">
        <v>9</v>
      </c>
      <c r="B649" s="76" t="s">
        <v>1114</v>
      </c>
      <c r="C649" s="980"/>
      <c r="D649" s="842" t="s">
        <v>1988</v>
      </c>
      <c r="E649" s="65">
        <v>1</v>
      </c>
      <c r="F649" s="77">
        <v>1</v>
      </c>
      <c r="G649" s="78">
        <v>1057706</v>
      </c>
      <c r="H649" s="1">
        <v>2</v>
      </c>
    </row>
    <row r="650" spans="1:8" x14ac:dyDescent="0.2">
      <c r="A650" s="150">
        <v>10</v>
      </c>
      <c r="B650" s="76" t="s">
        <v>1115</v>
      </c>
      <c r="C650" s="980"/>
      <c r="D650" s="842" t="s">
        <v>1988</v>
      </c>
      <c r="E650" s="65">
        <v>1</v>
      </c>
      <c r="F650" s="77">
        <v>1</v>
      </c>
      <c r="G650" s="78">
        <v>1057706</v>
      </c>
      <c r="H650" s="1">
        <v>2</v>
      </c>
    </row>
    <row r="651" spans="1:8" x14ac:dyDescent="0.2">
      <c r="A651" s="150">
        <v>11</v>
      </c>
      <c r="B651" s="76" t="s">
        <v>1116</v>
      </c>
      <c r="C651" s="980"/>
      <c r="D651" s="842" t="s">
        <v>1988</v>
      </c>
      <c r="E651" s="65">
        <v>1</v>
      </c>
      <c r="F651" s="77">
        <v>1</v>
      </c>
      <c r="G651" s="78">
        <v>1057706</v>
      </c>
      <c r="H651" s="1">
        <v>2</v>
      </c>
    </row>
    <row r="652" spans="1:8" x14ac:dyDescent="0.2">
      <c r="A652" s="150">
        <v>12</v>
      </c>
      <c r="B652" s="76" t="s">
        <v>1117</v>
      </c>
      <c r="C652" s="759" t="s">
        <v>1961</v>
      </c>
      <c r="D652" s="842" t="s">
        <v>1988</v>
      </c>
      <c r="E652" s="65">
        <v>1</v>
      </c>
      <c r="F652" s="77">
        <v>1</v>
      </c>
      <c r="G652" s="78">
        <v>1675622</v>
      </c>
      <c r="H652" s="1">
        <v>3</v>
      </c>
    </row>
    <row r="653" spans="1:8" x14ac:dyDescent="0.2">
      <c r="A653" s="838"/>
      <c r="B653" s="839" t="s">
        <v>1118</v>
      </c>
      <c r="C653" s="843"/>
      <c r="D653" s="844"/>
      <c r="E653" s="840"/>
      <c r="F653" s="840"/>
      <c r="G653" s="841">
        <v>26645849</v>
      </c>
    </row>
    <row r="654" spans="1:8" x14ac:dyDescent="0.2">
      <c r="A654" s="150">
        <v>1</v>
      </c>
      <c r="B654" s="76" t="s">
        <v>1119</v>
      </c>
      <c r="C654" s="980" t="s">
        <v>1960</v>
      </c>
      <c r="D654" s="842" t="s">
        <v>1989</v>
      </c>
      <c r="E654" s="65">
        <v>1</v>
      </c>
      <c r="F654" s="77">
        <v>0.6</v>
      </c>
      <c r="G654" s="78">
        <v>634624</v>
      </c>
      <c r="H654" s="1">
        <v>2</v>
      </c>
    </row>
    <row r="655" spans="1:8" x14ac:dyDescent="0.2">
      <c r="A655" s="150">
        <v>2</v>
      </c>
      <c r="B655" s="151" t="s">
        <v>645</v>
      </c>
      <c r="C655" s="980"/>
      <c r="D655" s="842" t="s">
        <v>1989</v>
      </c>
      <c r="E655" s="65">
        <v>1</v>
      </c>
      <c r="F655" s="152">
        <v>0.6</v>
      </c>
      <c r="G655" s="153">
        <v>634624</v>
      </c>
      <c r="H655" s="1">
        <v>2</v>
      </c>
    </row>
    <row r="656" spans="1:8" x14ac:dyDescent="0.2">
      <c r="A656" s="150">
        <v>3</v>
      </c>
      <c r="B656" s="76" t="s">
        <v>1120</v>
      </c>
      <c r="C656" s="980"/>
      <c r="D656" s="842" t="s">
        <v>1989</v>
      </c>
      <c r="E656" s="65">
        <v>1</v>
      </c>
      <c r="F656" s="77">
        <v>0.6</v>
      </c>
      <c r="G656" s="78">
        <v>634624</v>
      </c>
      <c r="H656" s="1">
        <v>2</v>
      </c>
    </row>
    <row r="657" spans="1:8" x14ac:dyDescent="0.2">
      <c r="A657" s="150">
        <v>4</v>
      </c>
      <c r="B657" s="76" t="s">
        <v>1121</v>
      </c>
      <c r="C657" s="980"/>
      <c r="D657" s="842" t="s">
        <v>1989</v>
      </c>
      <c r="E657" s="65">
        <v>1</v>
      </c>
      <c r="F657" s="77">
        <v>0.6</v>
      </c>
      <c r="G657" s="78">
        <v>634624</v>
      </c>
      <c r="H657" s="1">
        <v>2</v>
      </c>
    </row>
    <row r="658" spans="1:8" x14ac:dyDescent="0.2">
      <c r="A658" s="150">
        <v>5</v>
      </c>
      <c r="B658" s="76" t="s">
        <v>790</v>
      </c>
      <c r="C658" s="980"/>
      <c r="D658" s="842" t="s">
        <v>1989</v>
      </c>
      <c r="E658" s="65">
        <v>1</v>
      </c>
      <c r="F658" s="77">
        <v>0.6</v>
      </c>
      <c r="G658" s="78">
        <v>634624</v>
      </c>
      <c r="H658" s="1">
        <v>2</v>
      </c>
    </row>
    <row r="659" spans="1:8" x14ac:dyDescent="0.2">
      <c r="A659" s="150">
        <v>6</v>
      </c>
      <c r="B659" s="76" t="s">
        <v>773</v>
      </c>
      <c r="C659" s="980"/>
      <c r="D659" s="842" t="s">
        <v>1989</v>
      </c>
      <c r="E659" s="65">
        <v>1</v>
      </c>
      <c r="F659" s="77">
        <v>0.6</v>
      </c>
      <c r="G659" s="78">
        <v>634624</v>
      </c>
      <c r="H659" s="1">
        <v>2</v>
      </c>
    </row>
    <row r="660" spans="1:8" x14ac:dyDescent="0.2">
      <c r="A660" s="150">
        <v>7</v>
      </c>
      <c r="B660" s="76" t="s">
        <v>530</v>
      </c>
      <c r="C660" s="980"/>
      <c r="D660" s="842" t="s">
        <v>1989</v>
      </c>
      <c r="E660" s="65">
        <v>1</v>
      </c>
      <c r="F660" s="77">
        <v>0.6</v>
      </c>
      <c r="G660" s="78">
        <v>634624</v>
      </c>
      <c r="H660" s="1">
        <v>2</v>
      </c>
    </row>
    <row r="661" spans="1:8" x14ac:dyDescent="0.2">
      <c r="A661" s="150">
        <v>8</v>
      </c>
      <c r="B661" s="76" t="s">
        <v>1122</v>
      </c>
      <c r="C661" s="980"/>
      <c r="D661" s="842" t="s">
        <v>1989</v>
      </c>
      <c r="E661" s="65">
        <v>1</v>
      </c>
      <c r="F661" s="77">
        <v>0.6</v>
      </c>
      <c r="G661" s="78">
        <v>634624</v>
      </c>
      <c r="H661" s="1">
        <v>2</v>
      </c>
    </row>
    <row r="662" spans="1:8" x14ac:dyDescent="0.2">
      <c r="A662" s="150">
        <v>9</v>
      </c>
      <c r="B662" s="76" t="s">
        <v>738</v>
      </c>
      <c r="C662" s="980"/>
      <c r="D662" s="842" t="s">
        <v>1989</v>
      </c>
      <c r="E662" s="65">
        <v>1</v>
      </c>
      <c r="F662" s="77">
        <v>0.6</v>
      </c>
      <c r="G662" s="78">
        <v>634624</v>
      </c>
      <c r="H662" s="1">
        <v>2</v>
      </c>
    </row>
    <row r="663" spans="1:8" x14ac:dyDescent="0.2">
      <c r="A663" s="150">
        <v>10</v>
      </c>
      <c r="B663" s="76" t="s">
        <v>1123</v>
      </c>
      <c r="C663" s="980"/>
      <c r="D663" s="842" t="s">
        <v>1989</v>
      </c>
      <c r="E663" s="65">
        <v>1</v>
      </c>
      <c r="F663" s="77">
        <v>0.6</v>
      </c>
      <c r="G663" s="78">
        <v>634624</v>
      </c>
      <c r="H663" s="1">
        <v>2</v>
      </c>
    </row>
    <row r="664" spans="1:8" x14ac:dyDescent="0.2">
      <c r="A664" s="150">
        <v>11</v>
      </c>
      <c r="B664" s="76" t="s">
        <v>1124</v>
      </c>
      <c r="C664" s="980"/>
      <c r="D664" s="842" t="s">
        <v>1989</v>
      </c>
      <c r="E664" s="65">
        <v>1</v>
      </c>
      <c r="F664" s="77">
        <v>0.6</v>
      </c>
      <c r="G664" s="78">
        <v>634624</v>
      </c>
      <c r="H664" s="1">
        <v>2</v>
      </c>
    </row>
    <row r="665" spans="1:8" x14ac:dyDescent="0.2">
      <c r="A665" s="150">
        <v>12</v>
      </c>
      <c r="B665" s="76" t="s">
        <v>1125</v>
      </c>
      <c r="C665" s="980"/>
      <c r="D665" s="842" t="s">
        <v>1989</v>
      </c>
      <c r="E665" s="65">
        <v>1</v>
      </c>
      <c r="F665" s="77">
        <v>0.6</v>
      </c>
      <c r="G665" s="78">
        <v>634624</v>
      </c>
      <c r="H665" s="1">
        <v>2</v>
      </c>
    </row>
    <row r="666" spans="1:8" x14ac:dyDescent="0.2">
      <c r="A666" s="150">
        <v>13</v>
      </c>
      <c r="B666" s="76" t="s">
        <v>1126</v>
      </c>
      <c r="C666" s="980"/>
      <c r="D666" s="842" t="s">
        <v>1989</v>
      </c>
      <c r="E666" s="65">
        <v>1</v>
      </c>
      <c r="F666" s="77">
        <v>0.6</v>
      </c>
      <c r="G666" s="78">
        <v>634624</v>
      </c>
      <c r="H666" s="1">
        <v>2</v>
      </c>
    </row>
    <row r="667" spans="1:8" x14ac:dyDescent="0.2">
      <c r="A667" s="150">
        <v>14</v>
      </c>
      <c r="B667" s="151" t="s">
        <v>1127</v>
      </c>
      <c r="C667" s="980"/>
      <c r="D667" s="842" t="s">
        <v>1989</v>
      </c>
      <c r="E667" s="65">
        <v>1</v>
      </c>
      <c r="F667" s="152">
        <v>0.6</v>
      </c>
      <c r="G667" s="153">
        <v>634624</v>
      </c>
      <c r="H667" s="1">
        <v>2</v>
      </c>
    </row>
    <row r="668" spans="1:8" x14ac:dyDescent="0.2">
      <c r="A668" s="150">
        <v>15</v>
      </c>
      <c r="B668" s="76" t="s">
        <v>1128</v>
      </c>
      <c r="C668" s="980"/>
      <c r="D668" s="842" t="s">
        <v>1989</v>
      </c>
      <c r="E668" s="65">
        <v>1</v>
      </c>
      <c r="F668" s="77">
        <v>0.6</v>
      </c>
      <c r="G668" s="78">
        <v>634624</v>
      </c>
      <c r="H668" s="1">
        <v>2</v>
      </c>
    </row>
    <row r="669" spans="1:8" x14ac:dyDescent="0.2">
      <c r="A669" s="150">
        <v>16</v>
      </c>
      <c r="B669" s="76" t="s">
        <v>1129</v>
      </c>
      <c r="C669" s="980"/>
      <c r="D669" s="842" t="s">
        <v>1989</v>
      </c>
      <c r="E669" s="65">
        <v>1</v>
      </c>
      <c r="F669" s="77">
        <v>0.6</v>
      </c>
      <c r="G669" s="78">
        <v>634624</v>
      </c>
      <c r="H669" s="1">
        <v>2</v>
      </c>
    </row>
    <row r="670" spans="1:8" x14ac:dyDescent="0.2">
      <c r="A670" s="150">
        <v>17</v>
      </c>
      <c r="B670" s="76" t="s">
        <v>1130</v>
      </c>
      <c r="C670" s="980"/>
      <c r="D670" s="842" t="s">
        <v>1989</v>
      </c>
      <c r="E670" s="65">
        <v>1</v>
      </c>
      <c r="F670" s="77">
        <v>0.6</v>
      </c>
      <c r="G670" s="78">
        <v>634624</v>
      </c>
      <c r="H670" s="1">
        <v>2</v>
      </c>
    </row>
    <row r="671" spans="1:8" x14ac:dyDescent="0.2">
      <c r="A671" s="150">
        <v>18</v>
      </c>
      <c r="B671" s="76" t="s">
        <v>1131</v>
      </c>
      <c r="C671" s="980"/>
      <c r="D671" s="842" t="s">
        <v>1989</v>
      </c>
      <c r="E671" s="65">
        <v>1</v>
      </c>
      <c r="F671" s="77">
        <v>0.6</v>
      </c>
      <c r="G671" s="78">
        <v>634624</v>
      </c>
      <c r="H671" s="1">
        <v>2</v>
      </c>
    </row>
    <row r="672" spans="1:8" x14ac:dyDescent="0.2">
      <c r="A672" s="150">
        <v>19</v>
      </c>
      <c r="B672" s="76" t="s">
        <v>1132</v>
      </c>
      <c r="C672" s="980"/>
      <c r="D672" s="842" t="s">
        <v>1989</v>
      </c>
      <c r="E672" s="65">
        <v>1</v>
      </c>
      <c r="F672" s="77">
        <v>0.6</v>
      </c>
      <c r="G672" s="78">
        <v>634624</v>
      </c>
      <c r="H672" s="1">
        <v>2</v>
      </c>
    </row>
    <row r="673" spans="1:8" x14ac:dyDescent="0.2">
      <c r="A673" s="150">
        <v>20</v>
      </c>
      <c r="B673" s="76" t="s">
        <v>1133</v>
      </c>
      <c r="C673" s="980"/>
      <c r="D673" s="842" t="s">
        <v>1989</v>
      </c>
      <c r="E673" s="65">
        <v>1</v>
      </c>
      <c r="F673" s="77">
        <v>0.6</v>
      </c>
      <c r="G673" s="78">
        <v>634624</v>
      </c>
      <c r="H673" s="1">
        <v>2</v>
      </c>
    </row>
    <row r="674" spans="1:8" x14ac:dyDescent="0.2">
      <c r="A674" s="150">
        <v>21</v>
      </c>
      <c r="B674" s="76" t="s">
        <v>1134</v>
      </c>
      <c r="C674" s="980"/>
      <c r="D674" s="842" t="s">
        <v>1989</v>
      </c>
      <c r="E674" s="65">
        <v>1</v>
      </c>
      <c r="F674" s="77">
        <v>0.6</v>
      </c>
      <c r="G674" s="78">
        <v>634624</v>
      </c>
      <c r="H674" s="1">
        <v>2</v>
      </c>
    </row>
    <row r="675" spans="1:8" x14ac:dyDescent="0.2">
      <c r="A675" s="150">
        <v>22</v>
      </c>
      <c r="B675" s="76" t="s">
        <v>1135</v>
      </c>
      <c r="C675" s="980"/>
      <c r="D675" s="842" t="s">
        <v>1989</v>
      </c>
      <c r="E675" s="65">
        <v>1</v>
      </c>
      <c r="F675" s="77">
        <v>0.6</v>
      </c>
      <c r="G675" s="78">
        <v>634624</v>
      </c>
      <c r="H675" s="1">
        <v>2</v>
      </c>
    </row>
    <row r="676" spans="1:8" x14ac:dyDescent="0.2">
      <c r="A676" s="150">
        <v>23</v>
      </c>
      <c r="B676" s="76" t="s">
        <v>1136</v>
      </c>
      <c r="C676" s="980"/>
      <c r="D676" s="842" t="s">
        <v>1989</v>
      </c>
      <c r="E676" s="65">
        <v>1</v>
      </c>
      <c r="F676" s="77">
        <v>0.6</v>
      </c>
      <c r="G676" s="78">
        <v>634624</v>
      </c>
      <c r="H676" s="1">
        <v>2</v>
      </c>
    </row>
    <row r="677" spans="1:8" x14ac:dyDescent="0.2">
      <c r="A677" s="150">
        <v>24</v>
      </c>
      <c r="B677" s="76" t="s">
        <v>1137</v>
      </c>
      <c r="C677" s="980"/>
      <c r="D677" s="842" t="s">
        <v>1989</v>
      </c>
      <c r="E677" s="65">
        <v>1</v>
      </c>
      <c r="F677" s="77">
        <v>0.6</v>
      </c>
      <c r="G677" s="78">
        <v>634624</v>
      </c>
      <c r="H677" s="1">
        <v>2</v>
      </c>
    </row>
    <row r="678" spans="1:8" x14ac:dyDescent="0.2">
      <c r="A678" s="150">
        <v>25</v>
      </c>
      <c r="B678" s="76" t="s">
        <v>1138</v>
      </c>
      <c r="C678" s="980"/>
      <c r="D678" s="842" t="s">
        <v>1989</v>
      </c>
      <c r="E678" s="65">
        <v>1</v>
      </c>
      <c r="F678" s="77">
        <v>0.6</v>
      </c>
      <c r="G678" s="78">
        <v>634624</v>
      </c>
      <c r="H678" s="1">
        <v>2</v>
      </c>
    </row>
    <row r="679" spans="1:8" x14ac:dyDescent="0.2">
      <c r="A679" s="150">
        <v>26</v>
      </c>
      <c r="B679" s="76" t="s">
        <v>804</v>
      </c>
      <c r="C679" s="980"/>
      <c r="D679" s="842" t="s">
        <v>1988</v>
      </c>
      <c r="E679" s="65">
        <v>1</v>
      </c>
      <c r="F679" s="77">
        <v>1</v>
      </c>
      <c r="G679" s="78">
        <v>1057706</v>
      </c>
      <c r="H679" s="1">
        <v>2</v>
      </c>
    </row>
    <row r="680" spans="1:8" x14ac:dyDescent="0.2">
      <c r="A680" s="150">
        <v>27</v>
      </c>
      <c r="B680" s="76" t="s">
        <v>1139</v>
      </c>
      <c r="C680" s="980"/>
      <c r="D680" s="842" t="s">
        <v>1988</v>
      </c>
      <c r="E680" s="65">
        <v>1</v>
      </c>
      <c r="F680" s="77">
        <v>1</v>
      </c>
      <c r="G680" s="78">
        <v>1057706</v>
      </c>
      <c r="H680" s="1">
        <v>2</v>
      </c>
    </row>
    <row r="681" spans="1:8" x14ac:dyDescent="0.2">
      <c r="A681" s="150">
        <v>28</v>
      </c>
      <c r="B681" s="76" t="s">
        <v>1140</v>
      </c>
      <c r="C681" s="980"/>
      <c r="D681" s="842" t="s">
        <v>1989</v>
      </c>
      <c r="E681" s="65">
        <v>1</v>
      </c>
      <c r="F681" s="77">
        <v>0.6</v>
      </c>
      <c r="G681" s="78">
        <v>634624</v>
      </c>
      <c r="H681" s="1">
        <v>2</v>
      </c>
    </row>
    <row r="682" spans="1:8" x14ac:dyDescent="0.2">
      <c r="A682" s="150">
        <v>29</v>
      </c>
      <c r="B682" s="76" t="s">
        <v>920</v>
      </c>
      <c r="C682" s="980"/>
      <c r="D682" s="842" t="s">
        <v>1989</v>
      </c>
      <c r="E682" s="65">
        <v>1</v>
      </c>
      <c r="F682" s="77">
        <v>0.6</v>
      </c>
      <c r="G682" s="78">
        <v>634624</v>
      </c>
      <c r="H682" s="1">
        <v>2</v>
      </c>
    </row>
    <row r="683" spans="1:8" x14ac:dyDescent="0.2">
      <c r="A683" s="150">
        <v>30</v>
      </c>
      <c r="B683" s="76" t="s">
        <v>782</v>
      </c>
      <c r="C683" s="980"/>
      <c r="D683" s="842" t="s">
        <v>1989</v>
      </c>
      <c r="E683" s="65">
        <v>1</v>
      </c>
      <c r="F683" s="77">
        <v>0.6</v>
      </c>
      <c r="G683" s="78">
        <v>634624</v>
      </c>
      <c r="H683" s="1">
        <v>2</v>
      </c>
    </row>
    <row r="684" spans="1:8" x14ac:dyDescent="0.2">
      <c r="A684" s="150">
        <v>31</v>
      </c>
      <c r="B684" s="76" t="s">
        <v>1141</v>
      </c>
      <c r="C684" s="980"/>
      <c r="D684" s="842" t="s">
        <v>1988</v>
      </c>
      <c r="E684" s="65">
        <v>1</v>
      </c>
      <c r="F684" s="77">
        <v>1</v>
      </c>
      <c r="G684" s="78">
        <v>1057706</v>
      </c>
      <c r="H684" s="1">
        <v>2</v>
      </c>
    </row>
    <row r="685" spans="1:8" x14ac:dyDescent="0.2">
      <c r="A685" s="150">
        <v>32</v>
      </c>
      <c r="B685" s="76" t="s">
        <v>1142</v>
      </c>
      <c r="C685" s="980"/>
      <c r="D685" s="842" t="s">
        <v>1988</v>
      </c>
      <c r="E685" s="65">
        <v>1</v>
      </c>
      <c r="F685" s="77">
        <v>1</v>
      </c>
      <c r="G685" s="78">
        <v>1057706</v>
      </c>
      <c r="H685" s="1">
        <v>2</v>
      </c>
    </row>
    <row r="686" spans="1:8" x14ac:dyDescent="0.2">
      <c r="A686" s="150">
        <v>33</v>
      </c>
      <c r="B686" s="76" t="s">
        <v>1143</v>
      </c>
      <c r="C686" s="980"/>
      <c r="D686" s="842" t="s">
        <v>1988</v>
      </c>
      <c r="E686" s="65">
        <v>1</v>
      </c>
      <c r="F686" s="77">
        <v>1</v>
      </c>
      <c r="G686" s="78">
        <v>1057706</v>
      </c>
      <c r="H686" s="1">
        <v>2</v>
      </c>
    </row>
    <row r="687" spans="1:8" x14ac:dyDescent="0.2">
      <c r="A687" s="150">
        <v>34</v>
      </c>
      <c r="B687" s="76" t="s">
        <v>1144</v>
      </c>
      <c r="C687" s="980"/>
      <c r="D687" s="842" t="s">
        <v>1989</v>
      </c>
      <c r="E687" s="65">
        <v>1</v>
      </c>
      <c r="F687" s="77">
        <v>0.6</v>
      </c>
      <c r="G687" s="78">
        <v>634624</v>
      </c>
      <c r="H687" s="1">
        <v>2</v>
      </c>
    </row>
    <row r="688" spans="1:8" x14ac:dyDescent="0.2">
      <c r="A688" s="150">
        <v>35</v>
      </c>
      <c r="B688" s="76" t="s">
        <v>1145</v>
      </c>
      <c r="C688" s="980"/>
      <c r="D688" s="842" t="s">
        <v>1988</v>
      </c>
      <c r="E688" s="65">
        <v>1</v>
      </c>
      <c r="F688" s="77">
        <v>1</v>
      </c>
      <c r="G688" s="78">
        <v>1057706</v>
      </c>
      <c r="H688" s="1">
        <v>2</v>
      </c>
    </row>
    <row r="689" spans="1:8" x14ac:dyDescent="0.2">
      <c r="A689" s="150">
        <v>36</v>
      </c>
      <c r="B689" s="76" t="s">
        <v>501</v>
      </c>
      <c r="C689" s="980"/>
      <c r="D689" s="842" t="s">
        <v>1988</v>
      </c>
      <c r="E689" s="65">
        <v>1</v>
      </c>
      <c r="F689" s="77">
        <v>1</v>
      </c>
      <c r="G689" s="78">
        <v>1057706</v>
      </c>
      <c r="H689" s="1">
        <v>2</v>
      </c>
    </row>
    <row r="690" spans="1:8" x14ac:dyDescent="0.2">
      <c r="A690" s="150">
        <v>37</v>
      </c>
      <c r="B690" s="76" t="s">
        <v>769</v>
      </c>
      <c r="C690" s="759" t="s">
        <v>1961</v>
      </c>
      <c r="D690" s="842" t="s">
        <v>1989</v>
      </c>
      <c r="E690" s="65">
        <v>1</v>
      </c>
      <c r="F690" s="77">
        <v>0.5</v>
      </c>
      <c r="G690" s="78">
        <v>837811</v>
      </c>
      <c r="H690" s="1">
        <v>3</v>
      </c>
    </row>
    <row r="691" spans="1:8" x14ac:dyDescent="0.2">
      <c r="A691" s="838"/>
      <c r="B691" s="839" t="s">
        <v>1146</v>
      </c>
      <c r="C691" s="843"/>
      <c r="D691" s="844"/>
      <c r="E691" s="840"/>
      <c r="F691" s="840"/>
      <c r="G691" s="841">
        <v>3807742</v>
      </c>
    </row>
    <row r="692" spans="1:8" x14ac:dyDescent="0.2">
      <c r="A692" s="150">
        <v>1</v>
      </c>
      <c r="B692" s="76" t="s">
        <v>1147</v>
      </c>
      <c r="C692" s="980" t="s">
        <v>1960</v>
      </c>
      <c r="D692" s="842" t="s">
        <v>1989</v>
      </c>
      <c r="E692" s="65">
        <v>1</v>
      </c>
      <c r="F692" s="77">
        <v>0.6</v>
      </c>
      <c r="G692" s="78">
        <v>634624</v>
      </c>
      <c r="H692" s="1">
        <v>2</v>
      </c>
    </row>
    <row r="693" spans="1:8" x14ac:dyDescent="0.2">
      <c r="A693" s="150">
        <v>2</v>
      </c>
      <c r="B693" s="76" t="s">
        <v>1148</v>
      </c>
      <c r="C693" s="980"/>
      <c r="D693" s="842" t="s">
        <v>1988</v>
      </c>
      <c r="E693" s="65">
        <v>1</v>
      </c>
      <c r="F693" s="77">
        <v>1</v>
      </c>
      <c r="G693" s="78">
        <v>1057706</v>
      </c>
      <c r="H693" s="1">
        <v>2</v>
      </c>
    </row>
    <row r="694" spans="1:8" x14ac:dyDescent="0.2">
      <c r="A694" s="150">
        <v>3</v>
      </c>
      <c r="B694" s="76" t="s">
        <v>1149</v>
      </c>
      <c r="C694" s="980"/>
      <c r="D694" s="842" t="s">
        <v>1988</v>
      </c>
      <c r="E694" s="65">
        <v>1</v>
      </c>
      <c r="F694" s="77">
        <v>1</v>
      </c>
      <c r="G694" s="78">
        <v>1057706</v>
      </c>
      <c r="H694" s="1">
        <v>2</v>
      </c>
    </row>
    <row r="695" spans="1:8" x14ac:dyDescent="0.2">
      <c r="A695" s="150">
        <v>4</v>
      </c>
      <c r="B695" s="76" t="s">
        <v>1150</v>
      </c>
      <c r="C695" s="980"/>
      <c r="D695" s="842" t="s">
        <v>1988</v>
      </c>
      <c r="E695" s="65">
        <v>1</v>
      </c>
      <c r="F695" s="77">
        <v>1</v>
      </c>
      <c r="G695" s="78">
        <v>1057706</v>
      </c>
      <c r="H695" s="1">
        <v>2</v>
      </c>
    </row>
    <row r="696" spans="1:8" x14ac:dyDescent="0.2">
      <c r="A696" s="838"/>
      <c r="B696" s="839" t="s">
        <v>1151</v>
      </c>
      <c r="C696" s="843"/>
      <c r="D696" s="844"/>
      <c r="E696" s="840"/>
      <c r="F696" s="840"/>
      <c r="G696" s="841">
        <v>17134846</v>
      </c>
    </row>
    <row r="697" spans="1:8" x14ac:dyDescent="0.2">
      <c r="A697" s="150">
        <v>1</v>
      </c>
      <c r="B697" s="76" t="s">
        <v>1152</v>
      </c>
      <c r="C697" s="980" t="s">
        <v>1959</v>
      </c>
      <c r="D697" s="842" t="s">
        <v>1989</v>
      </c>
      <c r="E697" s="65">
        <v>0.5</v>
      </c>
      <c r="F697" s="77">
        <v>0.6</v>
      </c>
      <c r="G697" s="78">
        <v>317312</v>
      </c>
      <c r="H697" s="1">
        <v>1</v>
      </c>
    </row>
    <row r="698" spans="1:8" x14ac:dyDescent="0.2">
      <c r="A698" s="150">
        <v>2</v>
      </c>
      <c r="B698" s="76" t="s">
        <v>1153</v>
      </c>
      <c r="C698" s="980"/>
      <c r="D698" s="842" t="s">
        <v>1989</v>
      </c>
      <c r="E698" s="65">
        <v>0.5</v>
      </c>
      <c r="F698" s="77">
        <v>0.6</v>
      </c>
      <c r="G698" s="78">
        <v>317312</v>
      </c>
      <c r="H698" s="1">
        <v>1</v>
      </c>
    </row>
    <row r="699" spans="1:8" x14ac:dyDescent="0.2">
      <c r="A699" s="150">
        <v>3</v>
      </c>
      <c r="B699" s="76" t="s">
        <v>1154</v>
      </c>
      <c r="C699" s="980"/>
      <c r="D699" s="842" t="s">
        <v>1989</v>
      </c>
      <c r="E699" s="65">
        <v>0.5</v>
      </c>
      <c r="F699" s="77">
        <v>0.6</v>
      </c>
      <c r="G699" s="78">
        <v>317312</v>
      </c>
      <c r="H699" s="1">
        <v>1</v>
      </c>
    </row>
    <row r="700" spans="1:8" x14ac:dyDescent="0.2">
      <c r="A700" s="150">
        <v>4</v>
      </c>
      <c r="B700" s="76" t="s">
        <v>1155</v>
      </c>
      <c r="C700" s="980"/>
      <c r="D700" s="842" t="s">
        <v>1989</v>
      </c>
      <c r="E700" s="65">
        <v>0.5</v>
      </c>
      <c r="F700" s="77">
        <v>0.6</v>
      </c>
      <c r="G700" s="78">
        <v>317312</v>
      </c>
      <c r="H700" s="1">
        <v>1</v>
      </c>
    </row>
    <row r="701" spans="1:8" x14ac:dyDescent="0.2">
      <c r="A701" s="150">
        <v>5</v>
      </c>
      <c r="B701" s="76" t="s">
        <v>1156</v>
      </c>
      <c r="C701" s="980"/>
      <c r="D701" s="842" t="s">
        <v>1989</v>
      </c>
      <c r="E701" s="65">
        <v>0.5</v>
      </c>
      <c r="F701" s="77">
        <v>0.6</v>
      </c>
      <c r="G701" s="78">
        <v>317312</v>
      </c>
      <c r="H701" s="1">
        <v>1</v>
      </c>
    </row>
    <row r="702" spans="1:8" x14ac:dyDescent="0.2">
      <c r="A702" s="150">
        <v>6</v>
      </c>
      <c r="B702" s="76" t="s">
        <v>1157</v>
      </c>
      <c r="C702" s="980"/>
      <c r="D702" s="842" t="s">
        <v>1989</v>
      </c>
      <c r="E702" s="65">
        <v>0.5</v>
      </c>
      <c r="F702" s="77">
        <v>0.6</v>
      </c>
      <c r="G702" s="78">
        <v>317312</v>
      </c>
      <c r="H702" s="1">
        <v>1</v>
      </c>
    </row>
    <row r="703" spans="1:8" x14ac:dyDescent="0.2">
      <c r="A703" s="150">
        <v>7</v>
      </c>
      <c r="B703" s="76" t="s">
        <v>1158</v>
      </c>
      <c r="C703" s="980"/>
      <c r="D703" s="842" t="s">
        <v>1989</v>
      </c>
      <c r="E703" s="65">
        <v>0.5</v>
      </c>
      <c r="F703" s="77">
        <v>0.6</v>
      </c>
      <c r="G703" s="78">
        <v>317312</v>
      </c>
      <c r="H703" s="1">
        <v>1</v>
      </c>
    </row>
    <row r="704" spans="1:8" x14ac:dyDescent="0.2">
      <c r="A704" s="150">
        <v>8</v>
      </c>
      <c r="B704" s="76" t="s">
        <v>1159</v>
      </c>
      <c r="C704" s="980"/>
      <c r="D704" s="842" t="s">
        <v>1989</v>
      </c>
      <c r="E704" s="65">
        <v>0.5</v>
      </c>
      <c r="F704" s="77">
        <v>0.6</v>
      </c>
      <c r="G704" s="78">
        <v>317312</v>
      </c>
      <c r="H704" s="1">
        <v>1</v>
      </c>
    </row>
    <row r="705" spans="1:8" x14ac:dyDescent="0.2">
      <c r="A705" s="150">
        <v>9</v>
      </c>
      <c r="B705" s="76" t="s">
        <v>1160</v>
      </c>
      <c r="C705" s="980" t="s">
        <v>1960</v>
      </c>
      <c r="D705" s="842" t="s">
        <v>1989</v>
      </c>
      <c r="E705" s="65">
        <v>1</v>
      </c>
      <c r="F705" s="77">
        <v>0.6</v>
      </c>
      <c r="G705" s="78">
        <v>634624</v>
      </c>
      <c r="H705" s="1">
        <v>2</v>
      </c>
    </row>
    <row r="706" spans="1:8" x14ac:dyDescent="0.2">
      <c r="A706" s="150">
        <v>10</v>
      </c>
      <c r="B706" s="76" t="s">
        <v>1161</v>
      </c>
      <c r="C706" s="980"/>
      <c r="D706" s="842" t="s">
        <v>1988</v>
      </c>
      <c r="E706" s="65">
        <v>1</v>
      </c>
      <c r="F706" s="77">
        <v>1</v>
      </c>
      <c r="G706" s="78">
        <v>1057706</v>
      </c>
      <c r="H706" s="1">
        <v>2</v>
      </c>
    </row>
    <row r="707" spans="1:8" x14ac:dyDescent="0.2">
      <c r="A707" s="150">
        <v>11</v>
      </c>
      <c r="B707" s="76" t="s">
        <v>1162</v>
      </c>
      <c r="C707" s="980"/>
      <c r="D707" s="842" t="s">
        <v>1989</v>
      </c>
      <c r="E707" s="65">
        <v>1</v>
      </c>
      <c r="F707" s="77">
        <v>0.6</v>
      </c>
      <c r="G707" s="78">
        <v>634624</v>
      </c>
      <c r="H707" s="1">
        <v>2</v>
      </c>
    </row>
    <row r="708" spans="1:8" x14ac:dyDescent="0.2">
      <c r="A708" s="150">
        <v>12</v>
      </c>
      <c r="B708" s="76" t="s">
        <v>1163</v>
      </c>
      <c r="C708" s="980"/>
      <c r="D708" s="842" t="s">
        <v>1989</v>
      </c>
      <c r="E708" s="65">
        <v>1</v>
      </c>
      <c r="F708" s="77">
        <v>0.6</v>
      </c>
      <c r="G708" s="78">
        <v>634624</v>
      </c>
      <c r="H708" s="1">
        <v>2</v>
      </c>
    </row>
    <row r="709" spans="1:8" x14ac:dyDescent="0.2">
      <c r="A709" s="150">
        <v>13</v>
      </c>
      <c r="B709" s="76" t="s">
        <v>1164</v>
      </c>
      <c r="C709" s="980"/>
      <c r="D709" s="842" t="s">
        <v>1989</v>
      </c>
      <c r="E709" s="65">
        <v>1</v>
      </c>
      <c r="F709" s="77">
        <v>0.6</v>
      </c>
      <c r="G709" s="78">
        <v>634624</v>
      </c>
      <c r="H709" s="1">
        <v>2</v>
      </c>
    </row>
    <row r="710" spans="1:8" x14ac:dyDescent="0.2">
      <c r="A710" s="150">
        <v>14</v>
      </c>
      <c r="B710" s="76" t="s">
        <v>1165</v>
      </c>
      <c r="C710" s="980"/>
      <c r="D710" s="842" t="s">
        <v>1989</v>
      </c>
      <c r="E710" s="65">
        <v>1</v>
      </c>
      <c r="F710" s="77">
        <v>0.6</v>
      </c>
      <c r="G710" s="78">
        <v>634624</v>
      </c>
      <c r="H710" s="1">
        <v>2</v>
      </c>
    </row>
    <row r="711" spans="1:8" x14ac:dyDescent="0.2">
      <c r="A711" s="150">
        <v>15</v>
      </c>
      <c r="B711" s="76" t="s">
        <v>1166</v>
      </c>
      <c r="C711" s="980"/>
      <c r="D711" s="842" t="s">
        <v>1989</v>
      </c>
      <c r="E711" s="65">
        <v>1</v>
      </c>
      <c r="F711" s="77">
        <v>0.6</v>
      </c>
      <c r="G711" s="78">
        <v>634624</v>
      </c>
      <c r="H711" s="1">
        <v>2</v>
      </c>
    </row>
    <row r="712" spans="1:8" x14ac:dyDescent="0.2">
      <c r="A712" s="150">
        <v>16</v>
      </c>
      <c r="B712" s="76" t="s">
        <v>1167</v>
      </c>
      <c r="C712" s="980"/>
      <c r="D712" s="842" t="s">
        <v>1989</v>
      </c>
      <c r="E712" s="65">
        <v>1</v>
      </c>
      <c r="F712" s="77">
        <v>0.6</v>
      </c>
      <c r="G712" s="78">
        <v>634624</v>
      </c>
      <c r="H712" s="1">
        <v>2</v>
      </c>
    </row>
    <row r="713" spans="1:8" x14ac:dyDescent="0.2">
      <c r="A713" s="150">
        <v>17</v>
      </c>
      <c r="B713" s="76" t="s">
        <v>826</v>
      </c>
      <c r="C713" s="980"/>
      <c r="D713" s="842" t="s">
        <v>1989</v>
      </c>
      <c r="E713" s="65">
        <v>1</v>
      </c>
      <c r="F713" s="77">
        <v>0.6</v>
      </c>
      <c r="G713" s="78">
        <v>634624</v>
      </c>
      <c r="H713" s="1">
        <v>2</v>
      </c>
    </row>
    <row r="714" spans="1:8" x14ac:dyDescent="0.2">
      <c r="A714" s="150">
        <v>18</v>
      </c>
      <c r="B714" s="76" t="s">
        <v>900</v>
      </c>
      <c r="C714" s="980"/>
      <c r="D714" s="842" t="s">
        <v>1989</v>
      </c>
      <c r="E714" s="65">
        <v>1</v>
      </c>
      <c r="F714" s="77">
        <v>0.6</v>
      </c>
      <c r="G714" s="78">
        <v>634624</v>
      </c>
      <c r="H714" s="1">
        <v>2</v>
      </c>
    </row>
    <row r="715" spans="1:8" x14ac:dyDescent="0.2">
      <c r="A715" s="150">
        <v>19</v>
      </c>
      <c r="B715" s="76" t="s">
        <v>1168</v>
      </c>
      <c r="C715" s="980"/>
      <c r="D715" s="842" t="s">
        <v>1989</v>
      </c>
      <c r="E715" s="65">
        <v>1</v>
      </c>
      <c r="F715" s="77">
        <v>0.6</v>
      </c>
      <c r="G715" s="78">
        <v>634624</v>
      </c>
      <c r="H715" s="1">
        <v>2</v>
      </c>
    </row>
    <row r="716" spans="1:8" x14ac:dyDescent="0.2">
      <c r="A716" s="150">
        <v>20</v>
      </c>
      <c r="B716" s="76" t="s">
        <v>1169</v>
      </c>
      <c r="C716" s="980"/>
      <c r="D716" s="842" t="s">
        <v>1989</v>
      </c>
      <c r="E716" s="65">
        <v>1</v>
      </c>
      <c r="F716" s="77">
        <v>0.6</v>
      </c>
      <c r="G716" s="78">
        <v>634624</v>
      </c>
      <c r="H716" s="1">
        <v>2</v>
      </c>
    </row>
    <row r="717" spans="1:8" x14ac:dyDescent="0.2">
      <c r="A717" s="150">
        <v>21</v>
      </c>
      <c r="B717" s="76" t="s">
        <v>1170</v>
      </c>
      <c r="C717" s="980"/>
      <c r="D717" s="842" t="s">
        <v>1989</v>
      </c>
      <c r="E717" s="65">
        <v>1</v>
      </c>
      <c r="F717" s="77">
        <v>0.6</v>
      </c>
      <c r="G717" s="78">
        <v>634624</v>
      </c>
      <c r="H717" s="1">
        <v>2</v>
      </c>
    </row>
    <row r="718" spans="1:8" x14ac:dyDescent="0.2">
      <c r="A718" s="150">
        <v>22</v>
      </c>
      <c r="B718" s="76" t="s">
        <v>1070</v>
      </c>
      <c r="C718" s="980"/>
      <c r="D718" s="842" t="s">
        <v>1989</v>
      </c>
      <c r="E718" s="65">
        <v>1</v>
      </c>
      <c r="F718" s="77">
        <v>0.6</v>
      </c>
      <c r="G718" s="78">
        <v>634624</v>
      </c>
      <c r="H718" s="1">
        <v>2</v>
      </c>
    </row>
    <row r="719" spans="1:8" x14ac:dyDescent="0.2">
      <c r="A719" s="150">
        <v>23</v>
      </c>
      <c r="B719" s="76" t="s">
        <v>1171</v>
      </c>
      <c r="C719" s="980"/>
      <c r="D719" s="842" t="s">
        <v>1988</v>
      </c>
      <c r="E719" s="65">
        <v>1</v>
      </c>
      <c r="F719" s="77">
        <v>1</v>
      </c>
      <c r="G719" s="78">
        <v>1057706</v>
      </c>
      <c r="H719" s="1">
        <v>2</v>
      </c>
    </row>
    <row r="720" spans="1:8" x14ac:dyDescent="0.2">
      <c r="A720" s="150">
        <v>24</v>
      </c>
      <c r="B720" s="76" t="s">
        <v>1172</v>
      </c>
      <c r="C720" s="980"/>
      <c r="D720" s="842" t="s">
        <v>1988</v>
      </c>
      <c r="E720" s="65">
        <v>1</v>
      </c>
      <c r="F720" s="77">
        <v>1</v>
      </c>
      <c r="G720" s="78">
        <v>1057706</v>
      </c>
      <c r="H720" s="1">
        <v>2</v>
      </c>
    </row>
    <row r="721" spans="1:8" x14ac:dyDescent="0.2">
      <c r="A721" s="150">
        <v>25</v>
      </c>
      <c r="B721" s="76" t="s">
        <v>1173</v>
      </c>
      <c r="C721" s="980"/>
      <c r="D721" s="842" t="s">
        <v>1989</v>
      </c>
      <c r="E721" s="65">
        <v>1</v>
      </c>
      <c r="F721" s="77">
        <v>0.6</v>
      </c>
      <c r="G721" s="78">
        <v>634624</v>
      </c>
      <c r="H721" s="1">
        <v>2</v>
      </c>
    </row>
    <row r="722" spans="1:8" x14ac:dyDescent="0.2">
      <c r="A722" s="150">
        <v>26</v>
      </c>
      <c r="B722" s="76" t="s">
        <v>1174</v>
      </c>
      <c r="C722" s="980"/>
      <c r="D722" s="842" t="s">
        <v>1989</v>
      </c>
      <c r="E722" s="65">
        <v>1</v>
      </c>
      <c r="F722" s="77">
        <v>0.6</v>
      </c>
      <c r="G722" s="78">
        <v>634624</v>
      </c>
      <c r="H722" s="1">
        <v>2</v>
      </c>
    </row>
    <row r="723" spans="1:8" x14ac:dyDescent="0.2">
      <c r="A723" s="150">
        <v>27</v>
      </c>
      <c r="B723" s="76" t="s">
        <v>1175</v>
      </c>
      <c r="C723" s="980"/>
      <c r="D723" s="842" t="s">
        <v>1989</v>
      </c>
      <c r="E723" s="65">
        <v>1</v>
      </c>
      <c r="F723" s="77">
        <v>0.6</v>
      </c>
      <c r="G723" s="78">
        <v>634624</v>
      </c>
      <c r="H723" s="1">
        <v>2</v>
      </c>
    </row>
    <row r="724" spans="1:8" x14ac:dyDescent="0.2">
      <c r="A724" s="150">
        <v>28</v>
      </c>
      <c r="B724" s="76" t="s">
        <v>1176</v>
      </c>
      <c r="C724" s="980"/>
      <c r="D724" s="842" t="s">
        <v>1989</v>
      </c>
      <c r="E724" s="65">
        <v>1</v>
      </c>
      <c r="F724" s="77">
        <v>0.6</v>
      </c>
      <c r="G724" s="78">
        <v>634624</v>
      </c>
      <c r="H724" s="1">
        <v>2</v>
      </c>
    </row>
    <row r="725" spans="1:8" x14ac:dyDescent="0.2">
      <c r="A725" s="150">
        <v>29</v>
      </c>
      <c r="B725" s="76" t="s">
        <v>1177</v>
      </c>
      <c r="C725" s="980"/>
      <c r="D725" s="842" t="s">
        <v>1989</v>
      </c>
      <c r="E725" s="65">
        <v>1</v>
      </c>
      <c r="F725" s="77">
        <v>0.6</v>
      </c>
      <c r="G725" s="78">
        <v>634624</v>
      </c>
      <c r="H725" s="1">
        <v>2</v>
      </c>
    </row>
    <row r="726" spans="1:8" x14ac:dyDescent="0.2">
      <c r="A726" s="838"/>
      <c r="B726" s="839" t="s">
        <v>1178</v>
      </c>
      <c r="C726" s="843"/>
      <c r="D726" s="844"/>
      <c r="E726" s="840"/>
      <c r="F726" s="840"/>
      <c r="G726" s="841">
        <v>20519508</v>
      </c>
    </row>
    <row r="727" spans="1:8" x14ac:dyDescent="0.2">
      <c r="A727" s="760">
        <v>1</v>
      </c>
      <c r="B727" s="83" t="s">
        <v>1179</v>
      </c>
      <c r="C727" s="981" t="s">
        <v>1959</v>
      </c>
      <c r="D727" s="842" t="s">
        <v>1989</v>
      </c>
      <c r="E727" s="65">
        <v>0.5</v>
      </c>
      <c r="F727" s="65">
        <v>0.6</v>
      </c>
      <c r="G727" s="66">
        <v>317312</v>
      </c>
      <c r="H727" s="1">
        <v>1</v>
      </c>
    </row>
    <row r="728" spans="1:8" x14ac:dyDescent="0.2">
      <c r="A728" s="760">
        <v>2</v>
      </c>
      <c r="B728" s="84" t="s">
        <v>1180</v>
      </c>
      <c r="C728" s="981"/>
      <c r="D728" s="842" t="s">
        <v>1989</v>
      </c>
      <c r="E728" s="65">
        <v>0.5</v>
      </c>
      <c r="F728" s="65">
        <v>0.6</v>
      </c>
      <c r="G728" s="66">
        <v>317312</v>
      </c>
      <c r="H728" s="1">
        <v>1</v>
      </c>
    </row>
    <row r="729" spans="1:8" x14ac:dyDescent="0.2">
      <c r="A729" s="760">
        <v>3</v>
      </c>
      <c r="B729" s="84" t="s">
        <v>1181</v>
      </c>
      <c r="C729" s="981"/>
      <c r="D729" s="842" t="s">
        <v>1989</v>
      </c>
      <c r="E729" s="65">
        <v>0.5</v>
      </c>
      <c r="F729" s="65">
        <v>0.6</v>
      </c>
      <c r="G729" s="66">
        <v>317312</v>
      </c>
      <c r="H729" s="1">
        <v>1</v>
      </c>
    </row>
    <row r="730" spans="1:8" x14ac:dyDescent="0.2">
      <c r="A730" s="760">
        <v>4</v>
      </c>
      <c r="B730" s="84" t="s">
        <v>1182</v>
      </c>
      <c r="C730" s="981"/>
      <c r="D730" s="842" t="s">
        <v>1989</v>
      </c>
      <c r="E730" s="65">
        <v>0.5</v>
      </c>
      <c r="F730" s="65">
        <v>0.6</v>
      </c>
      <c r="G730" s="66">
        <v>317312</v>
      </c>
      <c r="H730" s="1">
        <v>1</v>
      </c>
    </row>
    <row r="731" spans="1:8" x14ac:dyDescent="0.2">
      <c r="A731" s="760">
        <v>5</v>
      </c>
      <c r="B731" s="84" t="s">
        <v>1183</v>
      </c>
      <c r="C731" s="981" t="s">
        <v>1960</v>
      </c>
      <c r="D731" s="842" t="s">
        <v>1989</v>
      </c>
      <c r="E731" s="65">
        <v>1</v>
      </c>
      <c r="F731" s="65">
        <v>0.6</v>
      </c>
      <c r="G731" s="66">
        <v>634624</v>
      </c>
      <c r="H731" s="1">
        <v>2</v>
      </c>
    </row>
    <row r="732" spans="1:8" x14ac:dyDescent="0.2">
      <c r="A732" s="760">
        <v>6</v>
      </c>
      <c r="B732" s="84" t="s">
        <v>1184</v>
      </c>
      <c r="C732" s="981"/>
      <c r="D732" s="842" t="s">
        <v>1989</v>
      </c>
      <c r="E732" s="65">
        <v>1</v>
      </c>
      <c r="F732" s="65">
        <v>0.6</v>
      </c>
      <c r="G732" s="66">
        <v>634624</v>
      </c>
      <c r="H732" s="1">
        <v>2</v>
      </c>
    </row>
    <row r="733" spans="1:8" x14ac:dyDescent="0.2">
      <c r="A733" s="760">
        <v>7</v>
      </c>
      <c r="B733" s="84" t="s">
        <v>1185</v>
      </c>
      <c r="C733" s="981"/>
      <c r="D733" s="842" t="s">
        <v>1989</v>
      </c>
      <c r="E733" s="65">
        <v>1</v>
      </c>
      <c r="F733" s="65">
        <v>0.6</v>
      </c>
      <c r="G733" s="66">
        <v>634624</v>
      </c>
      <c r="H733" s="1">
        <v>2</v>
      </c>
    </row>
    <row r="734" spans="1:8" x14ac:dyDescent="0.2">
      <c r="A734" s="760">
        <v>8</v>
      </c>
      <c r="B734" s="83" t="s">
        <v>1186</v>
      </c>
      <c r="C734" s="981"/>
      <c r="D734" s="842" t="s">
        <v>1989</v>
      </c>
      <c r="E734" s="65">
        <v>1</v>
      </c>
      <c r="F734" s="65">
        <v>0.6</v>
      </c>
      <c r="G734" s="66">
        <v>634624</v>
      </c>
      <c r="H734" s="1">
        <v>2</v>
      </c>
    </row>
    <row r="735" spans="1:8" x14ac:dyDescent="0.2">
      <c r="A735" s="760">
        <v>9</v>
      </c>
      <c r="B735" s="83" t="s">
        <v>1187</v>
      </c>
      <c r="C735" s="981"/>
      <c r="D735" s="842" t="s">
        <v>1989</v>
      </c>
      <c r="E735" s="65">
        <v>1</v>
      </c>
      <c r="F735" s="65">
        <v>0.6</v>
      </c>
      <c r="G735" s="66">
        <v>634624</v>
      </c>
      <c r="H735" s="1">
        <v>2</v>
      </c>
    </row>
    <row r="736" spans="1:8" x14ac:dyDescent="0.2">
      <c r="A736" s="760">
        <v>10</v>
      </c>
      <c r="B736" s="83" t="s">
        <v>1188</v>
      </c>
      <c r="C736" s="981"/>
      <c r="D736" s="842" t="s">
        <v>1989</v>
      </c>
      <c r="E736" s="65">
        <v>1</v>
      </c>
      <c r="F736" s="65">
        <v>0.6</v>
      </c>
      <c r="G736" s="66">
        <v>634624</v>
      </c>
      <c r="H736" s="1">
        <v>2</v>
      </c>
    </row>
    <row r="737" spans="1:8" x14ac:dyDescent="0.2">
      <c r="A737" s="760">
        <v>11</v>
      </c>
      <c r="B737" s="83" t="s">
        <v>1189</v>
      </c>
      <c r="C737" s="981"/>
      <c r="D737" s="842" t="s">
        <v>1989</v>
      </c>
      <c r="E737" s="65">
        <v>1</v>
      </c>
      <c r="F737" s="65">
        <v>0.6</v>
      </c>
      <c r="G737" s="66">
        <v>634624</v>
      </c>
      <c r="H737" s="1">
        <v>2</v>
      </c>
    </row>
    <row r="738" spans="1:8" x14ac:dyDescent="0.2">
      <c r="A738" s="760">
        <v>12</v>
      </c>
      <c r="B738" s="83" t="s">
        <v>1190</v>
      </c>
      <c r="C738" s="981"/>
      <c r="D738" s="842" t="s">
        <v>1989</v>
      </c>
      <c r="E738" s="65">
        <v>1</v>
      </c>
      <c r="F738" s="65">
        <v>0.6</v>
      </c>
      <c r="G738" s="66">
        <v>634624</v>
      </c>
      <c r="H738" s="1">
        <v>2</v>
      </c>
    </row>
    <row r="739" spans="1:8" x14ac:dyDescent="0.2">
      <c r="A739" s="760">
        <v>13</v>
      </c>
      <c r="B739" s="83" t="s">
        <v>1191</v>
      </c>
      <c r="C739" s="981"/>
      <c r="D739" s="842" t="s">
        <v>1989</v>
      </c>
      <c r="E739" s="65">
        <v>1</v>
      </c>
      <c r="F739" s="65">
        <v>0.6</v>
      </c>
      <c r="G739" s="66">
        <v>634624</v>
      </c>
      <c r="H739" s="1">
        <v>2</v>
      </c>
    </row>
    <row r="740" spans="1:8" x14ac:dyDescent="0.2">
      <c r="A740" s="760">
        <v>14</v>
      </c>
      <c r="B740" s="83" t="s">
        <v>1192</v>
      </c>
      <c r="C740" s="981"/>
      <c r="D740" s="842" t="s">
        <v>1989</v>
      </c>
      <c r="E740" s="65">
        <v>1</v>
      </c>
      <c r="F740" s="65">
        <v>0.6</v>
      </c>
      <c r="G740" s="66">
        <v>634624</v>
      </c>
      <c r="H740" s="1">
        <v>2</v>
      </c>
    </row>
    <row r="741" spans="1:8" x14ac:dyDescent="0.2">
      <c r="A741" s="760">
        <v>15</v>
      </c>
      <c r="B741" s="83" t="s">
        <v>1193</v>
      </c>
      <c r="C741" s="981"/>
      <c r="D741" s="842" t="s">
        <v>1989</v>
      </c>
      <c r="E741" s="65">
        <v>1</v>
      </c>
      <c r="F741" s="65">
        <v>0.6</v>
      </c>
      <c r="G741" s="66">
        <v>634624</v>
      </c>
      <c r="H741" s="1">
        <v>2</v>
      </c>
    </row>
    <row r="742" spans="1:8" x14ac:dyDescent="0.2">
      <c r="A742" s="760">
        <v>16</v>
      </c>
      <c r="B742" s="84" t="s">
        <v>1194</v>
      </c>
      <c r="C742" s="981"/>
      <c r="D742" s="842" t="s">
        <v>1989</v>
      </c>
      <c r="E742" s="65">
        <v>1</v>
      </c>
      <c r="F742" s="65">
        <v>0.6</v>
      </c>
      <c r="G742" s="66">
        <v>634624</v>
      </c>
      <c r="H742" s="1">
        <v>2</v>
      </c>
    </row>
    <row r="743" spans="1:8" x14ac:dyDescent="0.2">
      <c r="A743" s="760">
        <v>17</v>
      </c>
      <c r="B743" s="83" t="s">
        <v>1195</v>
      </c>
      <c r="C743" s="981"/>
      <c r="D743" s="842" t="s">
        <v>1989</v>
      </c>
      <c r="E743" s="65">
        <v>1</v>
      </c>
      <c r="F743" s="65">
        <v>0.6</v>
      </c>
      <c r="G743" s="66">
        <v>634624</v>
      </c>
      <c r="H743" s="1">
        <v>2</v>
      </c>
    </row>
    <row r="744" spans="1:8" x14ac:dyDescent="0.2">
      <c r="A744" s="760">
        <v>18</v>
      </c>
      <c r="B744" s="84" t="s">
        <v>1196</v>
      </c>
      <c r="C744" s="981"/>
      <c r="D744" s="842" t="s">
        <v>1989</v>
      </c>
      <c r="E744" s="65">
        <v>1</v>
      </c>
      <c r="F744" s="65">
        <v>0.6</v>
      </c>
      <c r="G744" s="66">
        <v>634624</v>
      </c>
      <c r="H744" s="1">
        <v>2</v>
      </c>
    </row>
    <row r="745" spans="1:8" x14ac:dyDescent="0.2">
      <c r="A745" s="760">
        <v>19</v>
      </c>
      <c r="B745" s="83" t="s">
        <v>1197</v>
      </c>
      <c r="C745" s="981"/>
      <c r="D745" s="842" t="s">
        <v>1989</v>
      </c>
      <c r="E745" s="65">
        <v>1</v>
      </c>
      <c r="F745" s="65">
        <v>0.6</v>
      </c>
      <c r="G745" s="66">
        <v>634624</v>
      </c>
      <c r="H745" s="1">
        <v>2</v>
      </c>
    </row>
    <row r="746" spans="1:8" ht="25.5" x14ac:dyDescent="0.2">
      <c r="A746" s="760">
        <v>20</v>
      </c>
      <c r="B746" s="31" t="s">
        <v>1198</v>
      </c>
      <c r="C746" s="981"/>
      <c r="D746" s="842" t="s">
        <v>1989</v>
      </c>
      <c r="E746" s="65">
        <v>1</v>
      </c>
      <c r="F746" s="68">
        <v>0.6</v>
      </c>
      <c r="G746" s="69">
        <v>634624</v>
      </c>
      <c r="H746" s="1">
        <v>2</v>
      </c>
    </row>
    <row r="747" spans="1:8" x14ac:dyDescent="0.2">
      <c r="A747" s="760">
        <v>21</v>
      </c>
      <c r="B747" s="83" t="s">
        <v>1199</v>
      </c>
      <c r="C747" s="981"/>
      <c r="D747" s="842" t="s">
        <v>1989</v>
      </c>
      <c r="E747" s="65">
        <v>1</v>
      </c>
      <c r="F747" s="65">
        <v>0.6</v>
      </c>
      <c r="G747" s="66">
        <v>634624</v>
      </c>
      <c r="H747" s="1">
        <v>2</v>
      </c>
    </row>
    <row r="748" spans="1:8" x14ac:dyDescent="0.2">
      <c r="A748" s="760">
        <v>22</v>
      </c>
      <c r="B748" s="83" t="s">
        <v>1200</v>
      </c>
      <c r="C748" s="981"/>
      <c r="D748" s="842" t="s">
        <v>1989</v>
      </c>
      <c r="E748" s="65">
        <v>1</v>
      </c>
      <c r="F748" s="65">
        <v>0.6</v>
      </c>
      <c r="G748" s="66">
        <v>634624</v>
      </c>
      <c r="H748" s="1">
        <v>2</v>
      </c>
    </row>
    <row r="749" spans="1:8" x14ac:dyDescent="0.2">
      <c r="A749" s="760">
        <v>23</v>
      </c>
      <c r="B749" s="84" t="s">
        <v>498</v>
      </c>
      <c r="C749" s="981"/>
      <c r="D749" s="842" t="s">
        <v>1989</v>
      </c>
      <c r="E749" s="65">
        <v>1</v>
      </c>
      <c r="F749" s="65">
        <v>0.6</v>
      </c>
      <c r="G749" s="66">
        <v>634624</v>
      </c>
      <c r="H749" s="1">
        <v>2</v>
      </c>
    </row>
    <row r="750" spans="1:8" x14ac:dyDescent="0.2">
      <c r="A750" s="760">
        <v>24</v>
      </c>
      <c r="B750" s="83" t="s">
        <v>1201</v>
      </c>
      <c r="C750" s="981"/>
      <c r="D750" s="842" t="s">
        <v>1989</v>
      </c>
      <c r="E750" s="65">
        <v>1</v>
      </c>
      <c r="F750" s="65">
        <v>0.6</v>
      </c>
      <c r="G750" s="66">
        <v>634624</v>
      </c>
      <c r="H750" s="1">
        <v>2</v>
      </c>
    </row>
    <row r="751" spans="1:8" x14ac:dyDescent="0.2">
      <c r="A751" s="760">
        <v>25</v>
      </c>
      <c r="B751" s="83" t="s">
        <v>1202</v>
      </c>
      <c r="C751" s="981"/>
      <c r="D751" s="842" t="s">
        <v>1989</v>
      </c>
      <c r="E751" s="65">
        <v>1</v>
      </c>
      <c r="F751" s="65">
        <v>0.6</v>
      </c>
      <c r="G751" s="66">
        <v>634624</v>
      </c>
      <c r="H751" s="1">
        <v>2</v>
      </c>
    </row>
    <row r="752" spans="1:8" x14ac:dyDescent="0.2">
      <c r="A752" s="760">
        <v>26</v>
      </c>
      <c r="B752" s="83" t="s">
        <v>1203</v>
      </c>
      <c r="C752" s="981"/>
      <c r="D752" s="842" t="s">
        <v>1989</v>
      </c>
      <c r="E752" s="65">
        <v>1</v>
      </c>
      <c r="F752" s="65">
        <v>0.6</v>
      </c>
      <c r="G752" s="66">
        <v>634624</v>
      </c>
      <c r="H752" s="1">
        <v>2</v>
      </c>
    </row>
    <row r="753" spans="1:8" x14ac:dyDescent="0.2">
      <c r="A753" s="760">
        <v>27</v>
      </c>
      <c r="B753" s="84" t="s">
        <v>1204</v>
      </c>
      <c r="C753" s="981"/>
      <c r="D753" s="842" t="s">
        <v>1989</v>
      </c>
      <c r="E753" s="65">
        <v>1</v>
      </c>
      <c r="F753" s="65">
        <v>0.6</v>
      </c>
      <c r="G753" s="66">
        <v>634624</v>
      </c>
      <c r="H753" s="1">
        <v>2</v>
      </c>
    </row>
    <row r="754" spans="1:8" x14ac:dyDescent="0.2">
      <c r="A754" s="760">
        <v>28</v>
      </c>
      <c r="B754" s="83" t="s">
        <v>1205</v>
      </c>
      <c r="C754" s="981"/>
      <c r="D754" s="842" t="s">
        <v>1989</v>
      </c>
      <c r="E754" s="65">
        <v>1</v>
      </c>
      <c r="F754" s="65">
        <v>0.6</v>
      </c>
      <c r="G754" s="66">
        <v>634624</v>
      </c>
      <c r="H754" s="1">
        <v>2</v>
      </c>
    </row>
    <row r="755" spans="1:8" x14ac:dyDescent="0.2">
      <c r="A755" s="760">
        <v>29</v>
      </c>
      <c r="B755" s="84" t="s">
        <v>1206</v>
      </c>
      <c r="C755" s="981"/>
      <c r="D755" s="842" t="s">
        <v>1988</v>
      </c>
      <c r="E755" s="65">
        <v>1</v>
      </c>
      <c r="F755" s="65">
        <v>1</v>
      </c>
      <c r="G755" s="66">
        <v>1057706</v>
      </c>
      <c r="H755" s="1">
        <v>2</v>
      </c>
    </row>
    <row r="756" spans="1:8" x14ac:dyDescent="0.2">
      <c r="A756" s="760">
        <v>30</v>
      </c>
      <c r="B756" s="83" t="s">
        <v>1207</v>
      </c>
      <c r="C756" s="981"/>
      <c r="D756" s="842" t="s">
        <v>1989</v>
      </c>
      <c r="E756" s="65">
        <v>1</v>
      </c>
      <c r="F756" s="65">
        <v>0.6</v>
      </c>
      <c r="G756" s="66">
        <v>634624</v>
      </c>
      <c r="H756" s="1">
        <v>2</v>
      </c>
    </row>
    <row r="757" spans="1:8" x14ac:dyDescent="0.2">
      <c r="A757" s="760">
        <v>31</v>
      </c>
      <c r="B757" s="84" t="s">
        <v>1208</v>
      </c>
      <c r="C757" s="981"/>
      <c r="D757" s="842" t="s">
        <v>1989</v>
      </c>
      <c r="E757" s="65">
        <v>1</v>
      </c>
      <c r="F757" s="65">
        <v>0.6</v>
      </c>
      <c r="G757" s="66">
        <v>634624</v>
      </c>
      <c r="H757" s="1">
        <v>2</v>
      </c>
    </row>
    <row r="758" spans="1:8" x14ac:dyDescent="0.2">
      <c r="A758" s="760">
        <v>32</v>
      </c>
      <c r="B758" s="83" t="s">
        <v>760</v>
      </c>
      <c r="C758" s="981"/>
      <c r="D758" s="842" t="s">
        <v>1988</v>
      </c>
      <c r="E758" s="65">
        <v>1</v>
      </c>
      <c r="F758" s="65">
        <v>1</v>
      </c>
      <c r="G758" s="66">
        <v>1057706</v>
      </c>
      <c r="H758" s="1">
        <v>2</v>
      </c>
    </row>
    <row r="759" spans="1:8" x14ac:dyDescent="0.2">
      <c r="A759" s="760">
        <v>33</v>
      </c>
      <c r="B759" s="83" t="s">
        <v>1209</v>
      </c>
      <c r="C759" s="981"/>
      <c r="D759" s="842" t="s">
        <v>1989</v>
      </c>
      <c r="E759" s="65">
        <v>1</v>
      </c>
      <c r="F759" s="65">
        <v>0.6</v>
      </c>
      <c r="G759" s="66">
        <v>634624</v>
      </c>
      <c r="H759" s="1">
        <v>2</v>
      </c>
    </row>
    <row r="760" spans="1:8" x14ac:dyDescent="0.2">
      <c r="A760" s="838"/>
      <c r="B760" s="839" t="s">
        <v>1210</v>
      </c>
      <c r="C760" s="843"/>
      <c r="D760" s="844"/>
      <c r="E760" s="840"/>
      <c r="F760" s="840"/>
      <c r="G760" s="841">
        <v>16255262</v>
      </c>
    </row>
    <row r="761" spans="1:8" x14ac:dyDescent="0.2">
      <c r="A761" s="150">
        <v>1</v>
      </c>
      <c r="B761" s="76" t="s">
        <v>1211</v>
      </c>
      <c r="C761" s="980" t="s">
        <v>1959</v>
      </c>
      <c r="D761" s="842" t="s">
        <v>1989</v>
      </c>
      <c r="E761" s="65">
        <v>0.5</v>
      </c>
      <c r="F761" s="77">
        <v>0.6</v>
      </c>
      <c r="G761" s="78">
        <v>317312</v>
      </c>
      <c r="H761" s="1">
        <v>1</v>
      </c>
    </row>
    <row r="762" spans="1:8" x14ac:dyDescent="0.2">
      <c r="A762" s="150">
        <v>2</v>
      </c>
      <c r="B762" s="76" t="s">
        <v>1212</v>
      </c>
      <c r="C762" s="980"/>
      <c r="D762" s="842" t="s">
        <v>1989</v>
      </c>
      <c r="E762" s="65">
        <v>0.5</v>
      </c>
      <c r="F762" s="77">
        <v>0.6</v>
      </c>
      <c r="G762" s="78">
        <v>317312</v>
      </c>
      <c r="H762" s="1">
        <v>1</v>
      </c>
    </row>
    <row r="763" spans="1:8" x14ac:dyDescent="0.2">
      <c r="A763" s="150">
        <v>3</v>
      </c>
      <c r="B763" s="76" t="s">
        <v>1213</v>
      </c>
      <c r="C763" s="980" t="s">
        <v>1960</v>
      </c>
      <c r="D763" s="842" t="s">
        <v>1989</v>
      </c>
      <c r="E763" s="65">
        <v>1</v>
      </c>
      <c r="F763" s="77">
        <v>0.6</v>
      </c>
      <c r="G763" s="78">
        <v>634624</v>
      </c>
      <c r="H763" s="1">
        <v>2</v>
      </c>
    </row>
    <row r="764" spans="1:8" x14ac:dyDescent="0.2">
      <c r="A764" s="150">
        <v>4</v>
      </c>
      <c r="B764" s="76" t="s">
        <v>1214</v>
      </c>
      <c r="C764" s="980"/>
      <c r="D764" s="842" t="s">
        <v>1989</v>
      </c>
      <c r="E764" s="65">
        <v>1</v>
      </c>
      <c r="F764" s="77">
        <v>0.6</v>
      </c>
      <c r="G764" s="78">
        <v>634624</v>
      </c>
      <c r="H764" s="1">
        <v>2</v>
      </c>
    </row>
    <row r="765" spans="1:8" x14ac:dyDescent="0.2">
      <c r="A765" s="150">
        <v>5</v>
      </c>
      <c r="B765" s="76" t="s">
        <v>1215</v>
      </c>
      <c r="C765" s="980"/>
      <c r="D765" s="842" t="s">
        <v>1989</v>
      </c>
      <c r="E765" s="65">
        <v>1</v>
      </c>
      <c r="F765" s="77">
        <v>0.6</v>
      </c>
      <c r="G765" s="78">
        <v>634624</v>
      </c>
      <c r="H765" s="1">
        <v>2</v>
      </c>
    </row>
    <row r="766" spans="1:8" x14ac:dyDescent="0.2">
      <c r="A766" s="150">
        <v>6</v>
      </c>
      <c r="B766" s="76" t="s">
        <v>1216</v>
      </c>
      <c r="C766" s="980"/>
      <c r="D766" s="842" t="s">
        <v>1989</v>
      </c>
      <c r="E766" s="65">
        <v>1</v>
      </c>
      <c r="F766" s="77">
        <v>0.6</v>
      </c>
      <c r="G766" s="78">
        <v>634624</v>
      </c>
      <c r="H766" s="1">
        <v>2</v>
      </c>
    </row>
    <row r="767" spans="1:8" x14ac:dyDescent="0.2">
      <c r="A767" s="150">
        <v>7</v>
      </c>
      <c r="B767" s="76" t="s">
        <v>1217</v>
      </c>
      <c r="C767" s="980"/>
      <c r="D767" s="842" t="s">
        <v>1989</v>
      </c>
      <c r="E767" s="65">
        <v>1</v>
      </c>
      <c r="F767" s="77">
        <v>0.6</v>
      </c>
      <c r="G767" s="78">
        <v>634624</v>
      </c>
      <c r="H767" s="1">
        <v>2</v>
      </c>
    </row>
    <row r="768" spans="1:8" x14ac:dyDescent="0.2">
      <c r="A768" s="150">
        <v>8</v>
      </c>
      <c r="B768" s="76" t="s">
        <v>1218</v>
      </c>
      <c r="C768" s="980"/>
      <c r="D768" s="842" t="s">
        <v>1989</v>
      </c>
      <c r="E768" s="65">
        <v>1</v>
      </c>
      <c r="F768" s="77">
        <v>0.6</v>
      </c>
      <c r="G768" s="78">
        <v>634624</v>
      </c>
      <c r="H768" s="1">
        <v>2</v>
      </c>
    </row>
    <row r="769" spans="1:8" x14ac:dyDescent="0.2">
      <c r="A769" s="150">
        <v>9</v>
      </c>
      <c r="B769" s="76" t="s">
        <v>1219</v>
      </c>
      <c r="C769" s="980"/>
      <c r="D769" s="842" t="s">
        <v>1989</v>
      </c>
      <c r="E769" s="65">
        <v>1</v>
      </c>
      <c r="F769" s="77">
        <v>0.6</v>
      </c>
      <c r="G769" s="78">
        <v>634624</v>
      </c>
      <c r="H769" s="1">
        <v>2</v>
      </c>
    </row>
    <row r="770" spans="1:8" x14ac:dyDescent="0.2">
      <c r="A770" s="150">
        <v>10</v>
      </c>
      <c r="B770" s="76" t="s">
        <v>1220</v>
      </c>
      <c r="C770" s="980"/>
      <c r="D770" s="842" t="s">
        <v>1989</v>
      </c>
      <c r="E770" s="65">
        <v>1</v>
      </c>
      <c r="F770" s="77">
        <v>0.6</v>
      </c>
      <c r="G770" s="78">
        <v>634624</v>
      </c>
      <c r="H770" s="1">
        <v>2</v>
      </c>
    </row>
    <row r="771" spans="1:8" x14ac:dyDescent="0.2">
      <c r="A771" s="150">
        <v>11</v>
      </c>
      <c r="B771" s="76" t="s">
        <v>1221</v>
      </c>
      <c r="C771" s="980"/>
      <c r="D771" s="842" t="s">
        <v>1989</v>
      </c>
      <c r="E771" s="65">
        <v>1</v>
      </c>
      <c r="F771" s="77">
        <v>0.6</v>
      </c>
      <c r="G771" s="78">
        <v>634624</v>
      </c>
      <c r="H771" s="1">
        <v>2</v>
      </c>
    </row>
    <row r="772" spans="1:8" x14ac:dyDescent="0.2">
      <c r="A772" s="150">
        <v>12</v>
      </c>
      <c r="B772" s="76" t="s">
        <v>1222</v>
      </c>
      <c r="C772" s="980"/>
      <c r="D772" s="842" t="s">
        <v>1989</v>
      </c>
      <c r="E772" s="65">
        <v>1</v>
      </c>
      <c r="F772" s="77">
        <v>0.6</v>
      </c>
      <c r="G772" s="78">
        <v>634624</v>
      </c>
      <c r="H772" s="1">
        <v>2</v>
      </c>
    </row>
    <row r="773" spans="1:8" x14ac:dyDescent="0.2">
      <c r="A773" s="150">
        <v>13</v>
      </c>
      <c r="B773" s="76" t="s">
        <v>1223</v>
      </c>
      <c r="C773" s="980"/>
      <c r="D773" s="842" t="s">
        <v>1989</v>
      </c>
      <c r="E773" s="65">
        <v>1</v>
      </c>
      <c r="F773" s="77">
        <v>0.6</v>
      </c>
      <c r="G773" s="78">
        <v>634624</v>
      </c>
      <c r="H773" s="1">
        <v>2</v>
      </c>
    </row>
    <row r="774" spans="1:8" x14ac:dyDescent="0.2">
      <c r="A774" s="150">
        <v>14</v>
      </c>
      <c r="B774" s="76" t="s">
        <v>1224</v>
      </c>
      <c r="C774" s="980"/>
      <c r="D774" s="842" t="s">
        <v>1988</v>
      </c>
      <c r="E774" s="65">
        <v>1</v>
      </c>
      <c r="F774" s="77">
        <v>1</v>
      </c>
      <c r="G774" s="78">
        <v>1057706</v>
      </c>
      <c r="H774" s="1">
        <v>2</v>
      </c>
    </row>
    <row r="775" spans="1:8" x14ac:dyDescent="0.2">
      <c r="A775" s="150">
        <v>15</v>
      </c>
      <c r="B775" s="76" t="s">
        <v>1225</v>
      </c>
      <c r="C775" s="980"/>
      <c r="D775" s="842" t="s">
        <v>1988</v>
      </c>
      <c r="E775" s="65">
        <v>1</v>
      </c>
      <c r="F775" s="77">
        <v>1</v>
      </c>
      <c r="G775" s="78">
        <v>1057706</v>
      </c>
      <c r="H775" s="1">
        <v>2</v>
      </c>
    </row>
    <row r="776" spans="1:8" x14ac:dyDescent="0.2">
      <c r="A776" s="150">
        <v>16</v>
      </c>
      <c r="B776" s="76" t="s">
        <v>1226</v>
      </c>
      <c r="C776" s="980"/>
      <c r="D776" s="842" t="s">
        <v>1988</v>
      </c>
      <c r="E776" s="65">
        <v>1</v>
      </c>
      <c r="F776" s="77">
        <v>1</v>
      </c>
      <c r="G776" s="78">
        <v>1057706</v>
      </c>
      <c r="H776" s="1">
        <v>2</v>
      </c>
    </row>
    <row r="777" spans="1:8" x14ac:dyDescent="0.2">
      <c r="A777" s="150">
        <v>17</v>
      </c>
      <c r="B777" s="76" t="s">
        <v>1227</v>
      </c>
      <c r="C777" s="980"/>
      <c r="D777" s="842" t="s">
        <v>1988</v>
      </c>
      <c r="E777" s="65">
        <v>1</v>
      </c>
      <c r="F777" s="77">
        <v>1</v>
      </c>
      <c r="G777" s="78">
        <v>1057706</v>
      </c>
      <c r="H777" s="1">
        <v>2</v>
      </c>
    </row>
    <row r="778" spans="1:8" x14ac:dyDescent="0.2">
      <c r="A778" s="150">
        <v>18</v>
      </c>
      <c r="B778" s="76" t="s">
        <v>1228</v>
      </c>
      <c r="C778" s="980"/>
      <c r="D778" s="842" t="s">
        <v>1988</v>
      </c>
      <c r="E778" s="65">
        <v>1</v>
      </c>
      <c r="F778" s="77">
        <v>1</v>
      </c>
      <c r="G778" s="78">
        <v>1057706</v>
      </c>
      <c r="H778" s="1">
        <v>2</v>
      </c>
    </row>
    <row r="779" spans="1:8" x14ac:dyDescent="0.2">
      <c r="A779" s="150">
        <v>19</v>
      </c>
      <c r="B779" s="76" t="s">
        <v>1229</v>
      </c>
      <c r="C779" s="980" t="s">
        <v>1961</v>
      </c>
      <c r="D779" s="842" t="s">
        <v>1988</v>
      </c>
      <c r="E779" s="65">
        <v>1</v>
      </c>
      <c r="F779" s="77">
        <v>1</v>
      </c>
      <c r="G779" s="78">
        <v>1675622</v>
      </c>
      <c r="H779" s="1">
        <v>3</v>
      </c>
    </row>
    <row r="780" spans="1:8" x14ac:dyDescent="0.2">
      <c r="A780" s="150">
        <v>20</v>
      </c>
      <c r="B780" s="76" t="s">
        <v>1230</v>
      </c>
      <c r="C780" s="980"/>
      <c r="D780" s="842" t="s">
        <v>1988</v>
      </c>
      <c r="E780" s="65">
        <v>1</v>
      </c>
      <c r="F780" s="77">
        <v>1</v>
      </c>
      <c r="G780" s="78">
        <v>1675622</v>
      </c>
      <c r="H780" s="1">
        <v>3</v>
      </c>
    </row>
    <row r="781" spans="1:8" x14ac:dyDescent="0.2">
      <c r="A781" s="838"/>
      <c r="B781" s="839" t="s">
        <v>1231</v>
      </c>
      <c r="C781" s="843"/>
      <c r="D781" s="844"/>
      <c r="E781" s="840"/>
      <c r="F781" s="840"/>
      <c r="G781" s="841">
        <v>12692480</v>
      </c>
    </row>
    <row r="782" spans="1:8" x14ac:dyDescent="0.2">
      <c r="A782" s="150">
        <v>1</v>
      </c>
      <c r="B782" s="76" t="s">
        <v>1202</v>
      </c>
      <c r="C782" s="980" t="s">
        <v>1959</v>
      </c>
      <c r="D782" s="842" t="s">
        <v>1989</v>
      </c>
      <c r="E782" s="65">
        <v>0.5</v>
      </c>
      <c r="F782" s="77">
        <v>0.6</v>
      </c>
      <c r="G782" s="78">
        <v>317312</v>
      </c>
      <c r="H782" s="1">
        <v>1</v>
      </c>
    </row>
    <row r="783" spans="1:8" x14ac:dyDescent="0.2">
      <c r="A783" s="150">
        <v>2</v>
      </c>
      <c r="B783" s="76" t="s">
        <v>1232</v>
      </c>
      <c r="C783" s="980"/>
      <c r="D783" s="842" t="s">
        <v>1989</v>
      </c>
      <c r="E783" s="65">
        <v>0.5</v>
      </c>
      <c r="F783" s="77">
        <v>0.6</v>
      </c>
      <c r="G783" s="78">
        <v>317312</v>
      </c>
      <c r="H783" s="1">
        <v>1</v>
      </c>
    </row>
    <row r="784" spans="1:8" x14ac:dyDescent="0.2">
      <c r="A784" s="150">
        <v>3</v>
      </c>
      <c r="B784" s="76" t="s">
        <v>1233</v>
      </c>
      <c r="C784" s="980"/>
      <c r="D784" s="842" t="s">
        <v>1989</v>
      </c>
      <c r="E784" s="65">
        <v>0.5</v>
      </c>
      <c r="F784" s="77">
        <v>0.6</v>
      </c>
      <c r="G784" s="78">
        <v>317312</v>
      </c>
      <c r="H784" s="1">
        <v>1</v>
      </c>
    </row>
    <row r="785" spans="1:8" x14ac:dyDescent="0.2">
      <c r="A785" s="150">
        <v>4</v>
      </c>
      <c r="B785" s="76" t="s">
        <v>804</v>
      </c>
      <c r="C785" s="980"/>
      <c r="D785" s="842" t="s">
        <v>1989</v>
      </c>
      <c r="E785" s="65">
        <v>0.5</v>
      </c>
      <c r="F785" s="77">
        <v>0.6</v>
      </c>
      <c r="G785" s="78">
        <v>317312</v>
      </c>
      <c r="H785" s="1">
        <v>1</v>
      </c>
    </row>
    <row r="786" spans="1:8" x14ac:dyDescent="0.2">
      <c r="A786" s="150">
        <v>5</v>
      </c>
      <c r="B786" s="76" t="s">
        <v>1234</v>
      </c>
      <c r="C786" s="980"/>
      <c r="D786" s="842" t="s">
        <v>1989</v>
      </c>
      <c r="E786" s="65">
        <v>0.5</v>
      </c>
      <c r="F786" s="77">
        <v>0.6</v>
      </c>
      <c r="G786" s="78">
        <v>317312</v>
      </c>
      <c r="H786" s="1">
        <v>1</v>
      </c>
    </row>
    <row r="787" spans="1:8" x14ac:dyDescent="0.2">
      <c r="A787" s="150">
        <v>6</v>
      </c>
      <c r="B787" s="76" t="s">
        <v>1235</v>
      </c>
      <c r="C787" s="980"/>
      <c r="D787" s="842" t="s">
        <v>1989</v>
      </c>
      <c r="E787" s="65">
        <v>0.5</v>
      </c>
      <c r="F787" s="77">
        <v>0.6</v>
      </c>
      <c r="G787" s="78">
        <v>317312</v>
      </c>
      <c r="H787" s="1">
        <v>1</v>
      </c>
    </row>
    <row r="788" spans="1:8" x14ac:dyDescent="0.2">
      <c r="A788" s="150">
        <v>7</v>
      </c>
      <c r="B788" s="76" t="s">
        <v>1236</v>
      </c>
      <c r="C788" s="980" t="s">
        <v>1960</v>
      </c>
      <c r="D788" s="842" t="s">
        <v>1989</v>
      </c>
      <c r="E788" s="65">
        <v>1</v>
      </c>
      <c r="F788" s="77">
        <v>0.6</v>
      </c>
      <c r="G788" s="78">
        <v>634624</v>
      </c>
      <c r="H788" s="1">
        <v>2</v>
      </c>
    </row>
    <row r="789" spans="1:8" x14ac:dyDescent="0.2">
      <c r="A789" s="150">
        <v>8</v>
      </c>
      <c r="B789" s="76" t="s">
        <v>743</v>
      </c>
      <c r="C789" s="980"/>
      <c r="D789" s="842" t="s">
        <v>1989</v>
      </c>
      <c r="E789" s="65">
        <v>1</v>
      </c>
      <c r="F789" s="77">
        <v>0.6</v>
      </c>
      <c r="G789" s="78">
        <v>634624</v>
      </c>
      <c r="H789" s="1">
        <v>2</v>
      </c>
    </row>
    <row r="790" spans="1:8" x14ac:dyDescent="0.2">
      <c r="A790" s="150">
        <v>9</v>
      </c>
      <c r="B790" s="76" t="s">
        <v>1237</v>
      </c>
      <c r="C790" s="980"/>
      <c r="D790" s="842" t="s">
        <v>1989</v>
      </c>
      <c r="E790" s="65">
        <v>1</v>
      </c>
      <c r="F790" s="77">
        <v>0.6</v>
      </c>
      <c r="G790" s="78">
        <v>634624</v>
      </c>
      <c r="H790" s="1">
        <v>2</v>
      </c>
    </row>
    <row r="791" spans="1:8" x14ac:dyDescent="0.2">
      <c r="A791" s="150">
        <v>10</v>
      </c>
      <c r="B791" s="76" t="s">
        <v>748</v>
      </c>
      <c r="C791" s="980"/>
      <c r="D791" s="842" t="s">
        <v>1989</v>
      </c>
      <c r="E791" s="65">
        <v>1</v>
      </c>
      <c r="F791" s="77">
        <v>0.6</v>
      </c>
      <c r="G791" s="78">
        <v>634624</v>
      </c>
      <c r="H791" s="1">
        <v>2</v>
      </c>
    </row>
    <row r="792" spans="1:8" x14ac:dyDescent="0.2">
      <c r="A792" s="150">
        <v>11</v>
      </c>
      <c r="B792" s="76" t="s">
        <v>1238</v>
      </c>
      <c r="C792" s="980"/>
      <c r="D792" s="842" t="s">
        <v>1989</v>
      </c>
      <c r="E792" s="65">
        <v>1</v>
      </c>
      <c r="F792" s="77">
        <v>0.6</v>
      </c>
      <c r="G792" s="78">
        <v>634624</v>
      </c>
      <c r="H792" s="1">
        <v>2</v>
      </c>
    </row>
    <row r="793" spans="1:8" x14ac:dyDescent="0.2">
      <c r="A793" s="150">
        <v>12</v>
      </c>
      <c r="B793" s="76" t="s">
        <v>1074</v>
      </c>
      <c r="C793" s="980"/>
      <c r="D793" s="842" t="s">
        <v>1989</v>
      </c>
      <c r="E793" s="65">
        <v>1</v>
      </c>
      <c r="F793" s="77">
        <v>0.6</v>
      </c>
      <c r="G793" s="78">
        <v>634624</v>
      </c>
      <c r="H793" s="1">
        <v>2</v>
      </c>
    </row>
    <row r="794" spans="1:8" x14ac:dyDescent="0.2">
      <c r="A794" s="150">
        <v>13</v>
      </c>
      <c r="B794" s="76" t="s">
        <v>1239</v>
      </c>
      <c r="C794" s="980"/>
      <c r="D794" s="842" t="s">
        <v>1989</v>
      </c>
      <c r="E794" s="65">
        <v>1</v>
      </c>
      <c r="F794" s="77">
        <v>0.6</v>
      </c>
      <c r="G794" s="78">
        <v>634624</v>
      </c>
      <c r="H794" s="1">
        <v>2</v>
      </c>
    </row>
    <row r="795" spans="1:8" x14ac:dyDescent="0.2">
      <c r="A795" s="150">
        <v>14</v>
      </c>
      <c r="B795" s="76" t="s">
        <v>1240</v>
      </c>
      <c r="C795" s="980"/>
      <c r="D795" s="842" t="s">
        <v>1989</v>
      </c>
      <c r="E795" s="65">
        <v>1</v>
      </c>
      <c r="F795" s="77">
        <v>0.6</v>
      </c>
      <c r="G795" s="78">
        <v>634624</v>
      </c>
      <c r="H795" s="1">
        <v>2</v>
      </c>
    </row>
    <row r="796" spans="1:8" x14ac:dyDescent="0.2">
      <c r="A796" s="150">
        <v>15</v>
      </c>
      <c r="B796" s="76" t="s">
        <v>1241</v>
      </c>
      <c r="C796" s="980"/>
      <c r="D796" s="842" t="s">
        <v>1989</v>
      </c>
      <c r="E796" s="65">
        <v>1</v>
      </c>
      <c r="F796" s="77">
        <v>0.6</v>
      </c>
      <c r="G796" s="78">
        <v>634624</v>
      </c>
      <c r="H796" s="1">
        <v>2</v>
      </c>
    </row>
    <row r="797" spans="1:8" x14ac:dyDescent="0.2">
      <c r="A797" s="150">
        <v>16</v>
      </c>
      <c r="B797" s="76" t="s">
        <v>1242</v>
      </c>
      <c r="C797" s="980"/>
      <c r="D797" s="842" t="s">
        <v>1989</v>
      </c>
      <c r="E797" s="65">
        <v>1</v>
      </c>
      <c r="F797" s="77">
        <v>0.6</v>
      </c>
      <c r="G797" s="78">
        <v>634624</v>
      </c>
      <c r="H797" s="1">
        <v>2</v>
      </c>
    </row>
    <row r="798" spans="1:8" x14ac:dyDescent="0.2">
      <c r="A798" s="150">
        <v>17</v>
      </c>
      <c r="B798" s="76" t="s">
        <v>1243</v>
      </c>
      <c r="C798" s="980"/>
      <c r="D798" s="842" t="s">
        <v>1989</v>
      </c>
      <c r="E798" s="65">
        <v>1</v>
      </c>
      <c r="F798" s="77">
        <v>0.6</v>
      </c>
      <c r="G798" s="78">
        <v>634624</v>
      </c>
      <c r="H798" s="1">
        <v>2</v>
      </c>
    </row>
    <row r="799" spans="1:8" x14ac:dyDescent="0.2">
      <c r="A799" s="150">
        <v>18</v>
      </c>
      <c r="B799" s="76" t="s">
        <v>1244</v>
      </c>
      <c r="C799" s="980"/>
      <c r="D799" s="842" t="s">
        <v>1989</v>
      </c>
      <c r="E799" s="65">
        <v>1</v>
      </c>
      <c r="F799" s="77">
        <v>0.6</v>
      </c>
      <c r="G799" s="78">
        <v>634624</v>
      </c>
      <c r="H799" s="1">
        <v>2</v>
      </c>
    </row>
    <row r="800" spans="1:8" x14ac:dyDescent="0.2">
      <c r="A800" s="150">
        <v>19</v>
      </c>
      <c r="B800" s="76" t="s">
        <v>1245</v>
      </c>
      <c r="C800" s="980"/>
      <c r="D800" s="842" t="s">
        <v>1989</v>
      </c>
      <c r="E800" s="65">
        <v>1</v>
      </c>
      <c r="F800" s="77">
        <v>0.6</v>
      </c>
      <c r="G800" s="78">
        <v>634624</v>
      </c>
      <c r="H800" s="1">
        <v>2</v>
      </c>
    </row>
    <row r="801" spans="1:8" x14ac:dyDescent="0.2">
      <c r="A801" s="150">
        <v>20</v>
      </c>
      <c r="B801" s="76" t="s">
        <v>1246</v>
      </c>
      <c r="C801" s="980"/>
      <c r="D801" s="842" t="s">
        <v>1989</v>
      </c>
      <c r="E801" s="65">
        <v>1</v>
      </c>
      <c r="F801" s="77">
        <v>0.6</v>
      </c>
      <c r="G801" s="78">
        <v>634624</v>
      </c>
      <c r="H801" s="1">
        <v>2</v>
      </c>
    </row>
    <row r="802" spans="1:8" x14ac:dyDescent="0.2">
      <c r="A802" s="150">
        <v>21</v>
      </c>
      <c r="B802" s="76" t="s">
        <v>1247</v>
      </c>
      <c r="C802" s="980"/>
      <c r="D802" s="842" t="s">
        <v>1989</v>
      </c>
      <c r="E802" s="65">
        <v>1</v>
      </c>
      <c r="F802" s="77">
        <v>0.6</v>
      </c>
      <c r="G802" s="78">
        <v>634624</v>
      </c>
      <c r="H802" s="1">
        <v>2</v>
      </c>
    </row>
    <row r="803" spans="1:8" x14ac:dyDescent="0.2">
      <c r="A803" s="150">
        <v>22</v>
      </c>
      <c r="B803" s="76" t="s">
        <v>814</v>
      </c>
      <c r="C803" s="980"/>
      <c r="D803" s="842" t="s">
        <v>1989</v>
      </c>
      <c r="E803" s="65">
        <v>1</v>
      </c>
      <c r="F803" s="77">
        <v>0.6</v>
      </c>
      <c r="G803" s="78">
        <v>634624</v>
      </c>
      <c r="H803" s="1">
        <v>2</v>
      </c>
    </row>
    <row r="804" spans="1:8" x14ac:dyDescent="0.2">
      <c r="A804" s="150">
        <v>23</v>
      </c>
      <c r="B804" s="76" t="s">
        <v>1248</v>
      </c>
      <c r="C804" s="980"/>
      <c r="D804" s="842" t="s">
        <v>1989</v>
      </c>
      <c r="E804" s="65">
        <v>1</v>
      </c>
      <c r="F804" s="77">
        <v>0.6</v>
      </c>
      <c r="G804" s="78">
        <v>634624</v>
      </c>
      <c r="H804" s="1">
        <v>2</v>
      </c>
    </row>
    <row r="805" spans="1:8" x14ac:dyDescent="0.2">
      <c r="A805" s="838"/>
      <c r="B805" s="839" t="s">
        <v>1249</v>
      </c>
      <c r="C805" s="843"/>
      <c r="D805" s="844"/>
      <c r="E805" s="840"/>
      <c r="F805" s="840"/>
      <c r="G805" s="841">
        <v>19250256</v>
      </c>
    </row>
    <row r="806" spans="1:8" x14ac:dyDescent="0.2">
      <c r="A806" s="150">
        <v>1</v>
      </c>
      <c r="B806" s="85" t="s">
        <v>1250</v>
      </c>
      <c r="C806" s="980" t="s">
        <v>1960</v>
      </c>
      <c r="D806" s="842" t="s">
        <v>1989</v>
      </c>
      <c r="E806" s="65">
        <v>1</v>
      </c>
      <c r="F806" s="759">
        <v>0.6</v>
      </c>
      <c r="G806" s="86">
        <v>634624</v>
      </c>
      <c r="H806" s="1">
        <v>2</v>
      </c>
    </row>
    <row r="807" spans="1:8" x14ac:dyDescent="0.2">
      <c r="A807" s="150">
        <v>2</v>
      </c>
      <c r="B807" s="85" t="s">
        <v>1251</v>
      </c>
      <c r="C807" s="980"/>
      <c r="D807" s="842" t="s">
        <v>1989</v>
      </c>
      <c r="E807" s="65">
        <v>1</v>
      </c>
      <c r="F807" s="759">
        <v>0.6</v>
      </c>
      <c r="G807" s="86">
        <v>634624</v>
      </c>
      <c r="H807" s="1">
        <v>2</v>
      </c>
    </row>
    <row r="808" spans="1:8" x14ac:dyDescent="0.2">
      <c r="A808" s="150">
        <v>3</v>
      </c>
      <c r="B808" s="85" t="s">
        <v>1252</v>
      </c>
      <c r="C808" s="980"/>
      <c r="D808" s="842" t="s">
        <v>1989</v>
      </c>
      <c r="E808" s="65">
        <v>1</v>
      </c>
      <c r="F808" s="759">
        <v>0.6</v>
      </c>
      <c r="G808" s="86">
        <v>634624</v>
      </c>
      <c r="H808" s="1">
        <v>2</v>
      </c>
    </row>
    <row r="809" spans="1:8" x14ac:dyDescent="0.2">
      <c r="A809" s="150">
        <v>4</v>
      </c>
      <c r="B809" s="85" t="s">
        <v>1253</v>
      </c>
      <c r="C809" s="980"/>
      <c r="D809" s="842" t="s">
        <v>1989</v>
      </c>
      <c r="E809" s="65">
        <v>1</v>
      </c>
      <c r="F809" s="759">
        <v>0.6</v>
      </c>
      <c r="G809" s="86">
        <v>634624</v>
      </c>
      <c r="H809" s="1">
        <v>2</v>
      </c>
    </row>
    <row r="810" spans="1:8" x14ac:dyDescent="0.2">
      <c r="A810" s="150">
        <v>5</v>
      </c>
      <c r="B810" s="85" t="s">
        <v>1254</v>
      </c>
      <c r="C810" s="980"/>
      <c r="D810" s="842" t="s">
        <v>1989</v>
      </c>
      <c r="E810" s="65">
        <v>1</v>
      </c>
      <c r="F810" s="759">
        <v>0.6</v>
      </c>
      <c r="G810" s="86">
        <v>634624</v>
      </c>
      <c r="H810" s="1">
        <v>2</v>
      </c>
    </row>
    <row r="811" spans="1:8" x14ac:dyDescent="0.2">
      <c r="A811" s="150">
        <v>6</v>
      </c>
      <c r="B811" s="87" t="s">
        <v>1255</v>
      </c>
      <c r="C811" s="980"/>
      <c r="D811" s="842" t="s">
        <v>1989</v>
      </c>
      <c r="E811" s="65">
        <v>1</v>
      </c>
      <c r="F811" s="88">
        <v>0.6</v>
      </c>
      <c r="G811" s="89">
        <v>634624</v>
      </c>
      <c r="H811" s="1">
        <v>2</v>
      </c>
    </row>
    <row r="812" spans="1:8" x14ac:dyDescent="0.2">
      <c r="A812" s="150">
        <v>7</v>
      </c>
      <c r="B812" s="85" t="s">
        <v>1256</v>
      </c>
      <c r="C812" s="980"/>
      <c r="D812" s="842" t="s">
        <v>1989</v>
      </c>
      <c r="E812" s="65">
        <v>1</v>
      </c>
      <c r="F812" s="759">
        <v>0.6</v>
      </c>
      <c r="G812" s="86">
        <v>634624</v>
      </c>
      <c r="H812" s="1">
        <v>2</v>
      </c>
    </row>
    <row r="813" spans="1:8" x14ac:dyDescent="0.2">
      <c r="A813" s="150">
        <v>8</v>
      </c>
      <c r="B813" s="85" t="s">
        <v>1257</v>
      </c>
      <c r="C813" s="980"/>
      <c r="D813" s="842" t="s">
        <v>1989</v>
      </c>
      <c r="E813" s="65">
        <v>1</v>
      </c>
      <c r="F813" s="759">
        <v>0.6</v>
      </c>
      <c r="G813" s="86">
        <v>634624</v>
      </c>
      <c r="H813" s="1">
        <v>2</v>
      </c>
    </row>
    <row r="814" spans="1:8" x14ac:dyDescent="0.2">
      <c r="A814" s="150">
        <v>9</v>
      </c>
      <c r="B814" s="85" t="s">
        <v>1258</v>
      </c>
      <c r="C814" s="980"/>
      <c r="D814" s="842" t="s">
        <v>1989</v>
      </c>
      <c r="E814" s="65">
        <v>1</v>
      </c>
      <c r="F814" s="759">
        <v>0.6</v>
      </c>
      <c r="G814" s="86">
        <v>634624</v>
      </c>
      <c r="H814" s="1">
        <v>2</v>
      </c>
    </row>
    <row r="815" spans="1:8" x14ac:dyDescent="0.2">
      <c r="A815" s="150">
        <v>10</v>
      </c>
      <c r="B815" s="85" t="s">
        <v>1259</v>
      </c>
      <c r="C815" s="980"/>
      <c r="D815" s="842" t="s">
        <v>1989</v>
      </c>
      <c r="E815" s="65">
        <v>1</v>
      </c>
      <c r="F815" s="759">
        <v>0.6</v>
      </c>
      <c r="G815" s="86">
        <v>634624</v>
      </c>
      <c r="H815" s="1">
        <v>2</v>
      </c>
    </row>
    <row r="816" spans="1:8" x14ac:dyDescent="0.2">
      <c r="A816" s="150">
        <v>11</v>
      </c>
      <c r="B816" s="87" t="s">
        <v>1260</v>
      </c>
      <c r="C816" s="980"/>
      <c r="D816" s="842" t="s">
        <v>1989</v>
      </c>
      <c r="E816" s="65">
        <v>1</v>
      </c>
      <c r="F816" s="88">
        <v>0.6</v>
      </c>
      <c r="G816" s="89">
        <v>634624</v>
      </c>
      <c r="H816" s="1">
        <v>2</v>
      </c>
    </row>
    <row r="817" spans="1:8" x14ac:dyDescent="0.2">
      <c r="A817" s="150">
        <v>12</v>
      </c>
      <c r="B817" s="85" t="s">
        <v>1261</v>
      </c>
      <c r="C817" s="980"/>
      <c r="D817" s="842" t="s">
        <v>1989</v>
      </c>
      <c r="E817" s="65">
        <v>1</v>
      </c>
      <c r="F817" s="759">
        <v>0.6</v>
      </c>
      <c r="G817" s="86">
        <v>634624</v>
      </c>
      <c r="H817" s="1">
        <v>2</v>
      </c>
    </row>
    <row r="818" spans="1:8" x14ac:dyDescent="0.2">
      <c r="A818" s="150">
        <v>13</v>
      </c>
      <c r="B818" s="85" t="s">
        <v>1262</v>
      </c>
      <c r="C818" s="980"/>
      <c r="D818" s="842" t="s">
        <v>1988</v>
      </c>
      <c r="E818" s="65">
        <v>1</v>
      </c>
      <c r="F818" s="759">
        <v>1</v>
      </c>
      <c r="G818" s="86">
        <v>1057706</v>
      </c>
      <c r="H818" s="1">
        <v>2</v>
      </c>
    </row>
    <row r="819" spans="1:8" x14ac:dyDescent="0.2">
      <c r="A819" s="150">
        <v>14</v>
      </c>
      <c r="B819" s="85" t="s">
        <v>1263</v>
      </c>
      <c r="C819" s="980"/>
      <c r="D819" s="842" t="s">
        <v>1989</v>
      </c>
      <c r="E819" s="65">
        <v>1</v>
      </c>
      <c r="F819" s="759">
        <v>0.6</v>
      </c>
      <c r="G819" s="86">
        <v>634624</v>
      </c>
      <c r="H819" s="1">
        <v>2</v>
      </c>
    </row>
    <row r="820" spans="1:8" x14ac:dyDescent="0.2">
      <c r="A820" s="150">
        <v>15</v>
      </c>
      <c r="B820" s="85" t="s">
        <v>1264</v>
      </c>
      <c r="C820" s="980"/>
      <c r="D820" s="842" t="s">
        <v>1989</v>
      </c>
      <c r="E820" s="65">
        <v>1</v>
      </c>
      <c r="F820" s="759">
        <v>0.6</v>
      </c>
      <c r="G820" s="86">
        <v>634624</v>
      </c>
      <c r="H820" s="1">
        <v>2</v>
      </c>
    </row>
    <row r="821" spans="1:8" x14ac:dyDescent="0.2">
      <c r="A821" s="150">
        <v>16</v>
      </c>
      <c r="B821" s="85" t="s">
        <v>1265</v>
      </c>
      <c r="C821" s="980"/>
      <c r="D821" s="842" t="s">
        <v>1989</v>
      </c>
      <c r="E821" s="65">
        <v>1</v>
      </c>
      <c r="F821" s="759">
        <v>0.6</v>
      </c>
      <c r="G821" s="86">
        <v>634624</v>
      </c>
      <c r="H821" s="1">
        <v>2</v>
      </c>
    </row>
    <row r="822" spans="1:8" x14ac:dyDescent="0.2">
      <c r="A822" s="150">
        <v>17</v>
      </c>
      <c r="B822" s="85" t="s">
        <v>1266</v>
      </c>
      <c r="C822" s="980"/>
      <c r="D822" s="842" t="s">
        <v>1989</v>
      </c>
      <c r="E822" s="65">
        <v>1</v>
      </c>
      <c r="F822" s="759">
        <v>0.6</v>
      </c>
      <c r="G822" s="86">
        <v>634624</v>
      </c>
      <c r="H822" s="1">
        <v>2</v>
      </c>
    </row>
    <row r="823" spans="1:8" x14ac:dyDescent="0.2">
      <c r="A823" s="150">
        <v>18</v>
      </c>
      <c r="B823" s="85" t="s">
        <v>1267</v>
      </c>
      <c r="C823" s="980"/>
      <c r="D823" s="842" t="s">
        <v>1988</v>
      </c>
      <c r="E823" s="65">
        <v>1</v>
      </c>
      <c r="F823" s="759">
        <v>1</v>
      </c>
      <c r="G823" s="86">
        <v>1057706</v>
      </c>
      <c r="H823" s="1">
        <v>2</v>
      </c>
    </row>
    <row r="824" spans="1:8" x14ac:dyDescent="0.2">
      <c r="A824" s="150">
        <v>19</v>
      </c>
      <c r="B824" s="85" t="s">
        <v>1268</v>
      </c>
      <c r="C824" s="980"/>
      <c r="D824" s="842" t="s">
        <v>1988</v>
      </c>
      <c r="E824" s="65">
        <v>1</v>
      </c>
      <c r="F824" s="759">
        <v>1</v>
      </c>
      <c r="G824" s="86">
        <v>1057706</v>
      </c>
      <c r="H824" s="1">
        <v>2</v>
      </c>
    </row>
    <row r="825" spans="1:8" x14ac:dyDescent="0.2">
      <c r="A825" s="150">
        <v>20</v>
      </c>
      <c r="B825" s="85" t="s">
        <v>1269</v>
      </c>
      <c r="C825" s="980"/>
      <c r="D825" s="842" t="s">
        <v>1988</v>
      </c>
      <c r="E825" s="65">
        <v>1</v>
      </c>
      <c r="F825" s="759">
        <v>1</v>
      </c>
      <c r="G825" s="86">
        <v>1057706</v>
      </c>
      <c r="H825" s="1">
        <v>2</v>
      </c>
    </row>
    <row r="826" spans="1:8" x14ac:dyDescent="0.2">
      <c r="A826" s="150">
        <v>21</v>
      </c>
      <c r="B826" s="85" t="s">
        <v>1270</v>
      </c>
      <c r="C826" s="980"/>
      <c r="D826" s="842" t="s">
        <v>1988</v>
      </c>
      <c r="E826" s="65">
        <v>1</v>
      </c>
      <c r="F826" s="759">
        <v>1</v>
      </c>
      <c r="G826" s="86">
        <v>1057706</v>
      </c>
      <c r="H826" s="1">
        <v>2</v>
      </c>
    </row>
    <row r="827" spans="1:8" x14ac:dyDescent="0.2">
      <c r="A827" s="150">
        <v>22</v>
      </c>
      <c r="B827" s="87" t="s">
        <v>1271</v>
      </c>
      <c r="C827" s="980"/>
      <c r="D827" s="842" t="s">
        <v>1989</v>
      </c>
      <c r="E827" s="65">
        <v>1</v>
      </c>
      <c r="F827" s="88">
        <v>0.6</v>
      </c>
      <c r="G827" s="89">
        <v>634624</v>
      </c>
      <c r="H827" s="1">
        <v>2</v>
      </c>
    </row>
    <row r="828" spans="1:8" x14ac:dyDescent="0.2">
      <c r="A828" s="150">
        <v>23</v>
      </c>
      <c r="B828" s="85" t="s">
        <v>1272</v>
      </c>
      <c r="C828" s="980"/>
      <c r="D828" s="842" t="s">
        <v>1988</v>
      </c>
      <c r="E828" s="65">
        <v>1</v>
      </c>
      <c r="F828" s="759">
        <v>1</v>
      </c>
      <c r="G828" s="86">
        <v>1057706</v>
      </c>
      <c r="H828" s="1">
        <v>2</v>
      </c>
    </row>
    <row r="829" spans="1:8" x14ac:dyDescent="0.2">
      <c r="A829" s="150">
        <v>24</v>
      </c>
      <c r="B829" s="85" t="s">
        <v>1273</v>
      </c>
      <c r="C829" s="980"/>
      <c r="D829" s="842" t="s">
        <v>1988</v>
      </c>
      <c r="E829" s="65">
        <v>1</v>
      </c>
      <c r="F829" s="759">
        <v>1</v>
      </c>
      <c r="G829" s="86">
        <v>1057706</v>
      </c>
      <c r="H829" s="1">
        <v>2</v>
      </c>
    </row>
    <row r="830" spans="1:8" x14ac:dyDescent="0.2">
      <c r="A830" s="150">
        <v>25</v>
      </c>
      <c r="B830" s="85" t="s">
        <v>1274</v>
      </c>
      <c r="C830" s="980"/>
      <c r="D830" s="842" t="s">
        <v>1988</v>
      </c>
      <c r="E830" s="65">
        <v>1</v>
      </c>
      <c r="F830" s="759">
        <v>1</v>
      </c>
      <c r="G830" s="86">
        <v>1057706</v>
      </c>
      <c r="H830" s="1">
        <v>2</v>
      </c>
    </row>
    <row r="831" spans="1:8" x14ac:dyDescent="0.2">
      <c r="A831" s="838"/>
      <c r="B831" s="839" t="s">
        <v>1275</v>
      </c>
      <c r="C831" s="843"/>
      <c r="D831" s="844"/>
      <c r="E831" s="840"/>
      <c r="F831" s="840" t="s">
        <v>1276</v>
      </c>
      <c r="G831" s="841">
        <v>533801100</v>
      </c>
    </row>
    <row r="832" spans="1:8" x14ac:dyDescent="0.2">
      <c r="A832" s="846"/>
      <c r="B832" s="11"/>
      <c r="C832" s="11"/>
      <c r="D832" s="847"/>
      <c r="E832" s="848"/>
      <c r="F832" s="848"/>
      <c r="G832" s="849"/>
    </row>
  </sheetData>
  <autoFilter ref="A6:K831"/>
  <mergeCells count="81">
    <mergeCell ref="F1:G1"/>
    <mergeCell ref="C8:C14"/>
    <mergeCell ref="C4:C6"/>
    <mergeCell ref="A3:G3"/>
    <mergeCell ref="F2:G2"/>
    <mergeCell ref="A4:A6"/>
    <mergeCell ref="B4:B6"/>
    <mergeCell ref="E4:E6"/>
    <mergeCell ref="F4:F6"/>
    <mergeCell ref="G4:G6"/>
    <mergeCell ref="D4:D6"/>
    <mergeCell ref="C15:C33"/>
    <mergeCell ref="C36:C38"/>
    <mergeCell ref="C39:C64"/>
    <mergeCell ref="C65:C66"/>
    <mergeCell ref="C69:C75"/>
    <mergeCell ref="C76:C95"/>
    <mergeCell ref="C97:C99"/>
    <mergeCell ref="C100:C120"/>
    <mergeCell ref="C123:C125"/>
    <mergeCell ref="C127:C128"/>
    <mergeCell ref="C129:C130"/>
    <mergeCell ref="C137:C139"/>
    <mergeCell ref="C140:C141"/>
    <mergeCell ref="C147:C151"/>
    <mergeCell ref="C152:C170"/>
    <mergeCell ref="C171:C175"/>
    <mergeCell ref="C178:C179"/>
    <mergeCell ref="C180:C196"/>
    <mergeCell ref="C199:C202"/>
    <mergeCell ref="C206:C225"/>
    <mergeCell ref="C227:C232"/>
    <mergeCell ref="C233:C241"/>
    <mergeCell ref="C244:C249"/>
    <mergeCell ref="C250:C265"/>
    <mergeCell ref="C268:C296"/>
    <mergeCell ref="C299:C300"/>
    <mergeCell ref="C301:C318"/>
    <mergeCell ref="C319:C320"/>
    <mergeCell ref="C322:C326"/>
    <mergeCell ref="C327:C355"/>
    <mergeCell ref="C357:C360"/>
    <mergeCell ref="C361:C373"/>
    <mergeCell ref="C376:C380"/>
    <mergeCell ref="C383:C390"/>
    <mergeCell ref="C392:C394"/>
    <mergeCell ref="C395:C410"/>
    <mergeCell ref="C413:C414"/>
    <mergeCell ref="C415:C438"/>
    <mergeCell ref="C440:C445"/>
    <mergeCell ref="C446:C462"/>
    <mergeCell ref="C464:C465"/>
    <mergeCell ref="C466:C479"/>
    <mergeCell ref="C482:C491"/>
    <mergeCell ref="C493:C494"/>
    <mergeCell ref="C496:C508"/>
    <mergeCell ref="C509:C532"/>
    <mergeCell ref="C534:C535"/>
    <mergeCell ref="C536:C551"/>
    <mergeCell ref="C553:C564"/>
    <mergeCell ref="C565:C570"/>
    <mergeCell ref="C571:C572"/>
    <mergeCell ref="C573:C574"/>
    <mergeCell ref="C576:C577"/>
    <mergeCell ref="C578:C597"/>
    <mergeCell ref="C600:C602"/>
    <mergeCell ref="C603:C622"/>
    <mergeCell ref="C624:C638"/>
    <mergeCell ref="C641:C651"/>
    <mergeCell ref="C654:C689"/>
    <mergeCell ref="C692:C695"/>
    <mergeCell ref="C697:C704"/>
    <mergeCell ref="C705:C725"/>
    <mergeCell ref="C727:C730"/>
    <mergeCell ref="C731:C759"/>
    <mergeCell ref="C761:C762"/>
    <mergeCell ref="C763:C778"/>
    <mergeCell ref="C779:C780"/>
    <mergeCell ref="C782:C787"/>
    <mergeCell ref="C788:C804"/>
    <mergeCell ref="C806:C830"/>
  </mergeCells>
  <pageMargins left="0.7" right="0.7" top="0.75" bottom="0.75" header="0.3" footer="0.3"/>
  <pageSetup paperSize="9" scale="7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04"/>
  <sheetViews>
    <sheetView view="pageBreakPreview" topLeftCell="C313" zoomScaleNormal="77" zoomScaleSheetLayoutView="100" workbookViewId="0">
      <selection activeCell="D257" sqref="D257"/>
    </sheetView>
  </sheetViews>
  <sheetFormatPr defaultRowHeight="15" x14ac:dyDescent="0.25"/>
  <cols>
    <col min="1" max="1" width="6.42578125" style="756" customWidth="1"/>
    <col min="2" max="2" width="26.140625" style="756" customWidth="1"/>
    <col min="3" max="3" width="8.85546875" style="756" bestFit="1" customWidth="1"/>
    <col min="4" max="4" width="43.85546875" style="756" customWidth="1"/>
    <col min="5" max="5" width="20.42578125" style="756" bestFit="1" customWidth="1"/>
    <col min="6" max="6" width="67.5703125" style="756" customWidth="1"/>
    <col min="7" max="7" width="6.140625" style="756" bestFit="1" customWidth="1"/>
    <col min="8" max="8" width="13.140625" style="756" customWidth="1"/>
    <col min="9" max="9" width="6.85546875" style="756" bestFit="1" customWidth="1"/>
    <col min="10" max="10" width="16.140625" style="756" customWidth="1"/>
    <col min="11" max="11" width="9.5703125" style="756" bestFit="1" customWidth="1"/>
    <col min="12" max="256" width="9.140625" style="756"/>
    <col min="257" max="257" width="6.42578125" style="756" customWidth="1"/>
    <col min="258" max="258" width="26.140625" style="756" customWidth="1"/>
    <col min="259" max="259" width="8.85546875" style="756" bestFit="1" customWidth="1"/>
    <col min="260" max="260" width="43.85546875" style="756" customWidth="1"/>
    <col min="261" max="261" width="20.42578125" style="756" bestFit="1" customWidth="1"/>
    <col min="262" max="262" width="67.5703125" style="756" customWidth="1"/>
    <col min="263" max="263" width="6.140625" style="756" bestFit="1" customWidth="1"/>
    <col min="264" max="264" width="13.140625" style="756" customWidth="1"/>
    <col min="265" max="265" width="6.85546875" style="756" bestFit="1" customWidth="1"/>
    <col min="266" max="266" width="16.140625" style="756" customWidth="1"/>
    <col min="267" max="267" width="9.5703125" style="756" bestFit="1" customWidth="1"/>
    <col min="268" max="512" width="9.140625" style="756"/>
    <col min="513" max="513" width="6.42578125" style="756" customWidth="1"/>
    <col min="514" max="514" width="26.140625" style="756" customWidth="1"/>
    <col min="515" max="515" width="8.85546875" style="756" bestFit="1" customWidth="1"/>
    <col min="516" max="516" width="43.85546875" style="756" customWidth="1"/>
    <col min="517" max="517" width="20.42578125" style="756" bestFit="1" customWidth="1"/>
    <col min="518" max="518" width="67.5703125" style="756" customWidth="1"/>
    <col min="519" max="519" width="6.140625" style="756" bestFit="1" customWidth="1"/>
    <col min="520" max="520" width="13.140625" style="756" customWidth="1"/>
    <col min="521" max="521" width="6.85546875" style="756" bestFit="1" customWidth="1"/>
    <col min="522" max="522" width="16.140625" style="756" customWidth="1"/>
    <col min="523" max="523" width="9.5703125" style="756" bestFit="1" customWidth="1"/>
    <col min="524" max="768" width="9.140625" style="756"/>
    <col min="769" max="769" width="6.42578125" style="756" customWidth="1"/>
    <col min="770" max="770" width="26.140625" style="756" customWidth="1"/>
    <col min="771" max="771" width="8.85546875" style="756" bestFit="1" customWidth="1"/>
    <col min="772" max="772" width="43.85546875" style="756" customWidth="1"/>
    <col min="773" max="773" width="20.42578125" style="756" bestFit="1" customWidth="1"/>
    <col min="774" max="774" width="67.5703125" style="756" customWidth="1"/>
    <col min="775" max="775" width="6.140625" style="756" bestFit="1" customWidth="1"/>
    <col min="776" max="776" width="13.140625" style="756" customWidth="1"/>
    <col min="777" max="777" width="6.85546875" style="756" bestFit="1" customWidth="1"/>
    <col min="778" max="778" width="16.140625" style="756" customWidth="1"/>
    <col min="779" max="779" width="9.5703125" style="756" bestFit="1" customWidth="1"/>
    <col min="780" max="1024" width="9.140625" style="756"/>
    <col min="1025" max="1025" width="6.42578125" style="756" customWidth="1"/>
    <col min="1026" max="1026" width="26.140625" style="756" customWidth="1"/>
    <col min="1027" max="1027" width="8.85546875" style="756" bestFit="1" customWidth="1"/>
    <col min="1028" max="1028" width="43.85546875" style="756" customWidth="1"/>
    <col min="1029" max="1029" width="20.42578125" style="756" bestFit="1" customWidth="1"/>
    <col min="1030" max="1030" width="67.5703125" style="756" customWidth="1"/>
    <col min="1031" max="1031" width="6.140625" style="756" bestFit="1" customWidth="1"/>
    <col min="1032" max="1032" width="13.140625" style="756" customWidth="1"/>
    <col min="1033" max="1033" width="6.85546875" style="756" bestFit="1" customWidth="1"/>
    <col min="1034" max="1034" width="16.140625" style="756" customWidth="1"/>
    <col min="1035" max="1035" width="9.5703125" style="756" bestFit="1" customWidth="1"/>
    <col min="1036" max="1280" width="9.140625" style="756"/>
    <col min="1281" max="1281" width="6.42578125" style="756" customWidth="1"/>
    <col min="1282" max="1282" width="26.140625" style="756" customWidth="1"/>
    <col min="1283" max="1283" width="8.85546875" style="756" bestFit="1" customWidth="1"/>
    <col min="1284" max="1284" width="43.85546875" style="756" customWidth="1"/>
    <col min="1285" max="1285" width="20.42578125" style="756" bestFit="1" customWidth="1"/>
    <col min="1286" max="1286" width="67.5703125" style="756" customWidth="1"/>
    <col min="1287" max="1287" width="6.140625" style="756" bestFit="1" customWidth="1"/>
    <col min="1288" max="1288" width="13.140625" style="756" customWidth="1"/>
    <col min="1289" max="1289" width="6.85546875" style="756" bestFit="1" customWidth="1"/>
    <col min="1290" max="1290" width="16.140625" style="756" customWidth="1"/>
    <col min="1291" max="1291" width="9.5703125" style="756" bestFit="1" customWidth="1"/>
    <col min="1292" max="1536" width="9.140625" style="756"/>
    <col min="1537" max="1537" width="6.42578125" style="756" customWidth="1"/>
    <col min="1538" max="1538" width="26.140625" style="756" customWidth="1"/>
    <col min="1539" max="1539" width="8.85546875" style="756" bestFit="1" customWidth="1"/>
    <col min="1540" max="1540" width="43.85546875" style="756" customWidth="1"/>
    <col min="1541" max="1541" width="20.42578125" style="756" bestFit="1" customWidth="1"/>
    <col min="1542" max="1542" width="67.5703125" style="756" customWidth="1"/>
    <col min="1543" max="1543" width="6.140625" style="756" bestFit="1" customWidth="1"/>
    <col min="1544" max="1544" width="13.140625" style="756" customWidth="1"/>
    <col min="1545" max="1545" width="6.85546875" style="756" bestFit="1" customWidth="1"/>
    <col min="1546" max="1546" width="16.140625" style="756" customWidth="1"/>
    <col min="1547" max="1547" width="9.5703125" style="756" bestFit="1" customWidth="1"/>
    <col min="1548" max="1792" width="9.140625" style="756"/>
    <col min="1793" max="1793" width="6.42578125" style="756" customWidth="1"/>
    <col min="1794" max="1794" width="26.140625" style="756" customWidth="1"/>
    <col min="1795" max="1795" width="8.85546875" style="756" bestFit="1" customWidth="1"/>
    <col min="1796" max="1796" width="43.85546875" style="756" customWidth="1"/>
    <col min="1797" max="1797" width="20.42578125" style="756" bestFit="1" customWidth="1"/>
    <col min="1798" max="1798" width="67.5703125" style="756" customWidth="1"/>
    <col min="1799" max="1799" width="6.140625" style="756" bestFit="1" customWidth="1"/>
    <col min="1800" max="1800" width="13.140625" style="756" customWidth="1"/>
    <col min="1801" max="1801" width="6.85546875" style="756" bestFit="1" customWidth="1"/>
    <col min="1802" max="1802" width="16.140625" style="756" customWidth="1"/>
    <col min="1803" max="1803" width="9.5703125" style="756" bestFit="1" customWidth="1"/>
    <col min="1804" max="2048" width="9.140625" style="756"/>
    <col min="2049" max="2049" width="6.42578125" style="756" customWidth="1"/>
    <col min="2050" max="2050" width="26.140625" style="756" customWidth="1"/>
    <col min="2051" max="2051" width="8.85546875" style="756" bestFit="1" customWidth="1"/>
    <col min="2052" max="2052" width="43.85546875" style="756" customWidth="1"/>
    <col min="2053" max="2053" width="20.42578125" style="756" bestFit="1" customWidth="1"/>
    <col min="2054" max="2054" width="67.5703125" style="756" customWidth="1"/>
    <col min="2055" max="2055" width="6.140625" style="756" bestFit="1" customWidth="1"/>
    <col min="2056" max="2056" width="13.140625" style="756" customWidth="1"/>
    <col min="2057" max="2057" width="6.85546875" style="756" bestFit="1" customWidth="1"/>
    <col min="2058" max="2058" width="16.140625" style="756" customWidth="1"/>
    <col min="2059" max="2059" width="9.5703125" style="756" bestFit="1" customWidth="1"/>
    <col min="2060" max="2304" width="9.140625" style="756"/>
    <col min="2305" max="2305" width="6.42578125" style="756" customWidth="1"/>
    <col min="2306" max="2306" width="26.140625" style="756" customWidth="1"/>
    <col min="2307" max="2307" width="8.85546875" style="756" bestFit="1" customWidth="1"/>
    <col min="2308" max="2308" width="43.85546875" style="756" customWidth="1"/>
    <col min="2309" max="2309" width="20.42578125" style="756" bestFit="1" customWidth="1"/>
    <col min="2310" max="2310" width="67.5703125" style="756" customWidth="1"/>
    <col min="2311" max="2311" width="6.140625" style="756" bestFit="1" customWidth="1"/>
    <col min="2312" max="2312" width="13.140625" style="756" customWidth="1"/>
    <col min="2313" max="2313" width="6.85546875" style="756" bestFit="1" customWidth="1"/>
    <col min="2314" max="2314" width="16.140625" style="756" customWidth="1"/>
    <col min="2315" max="2315" width="9.5703125" style="756" bestFit="1" customWidth="1"/>
    <col min="2316" max="2560" width="9.140625" style="756"/>
    <col min="2561" max="2561" width="6.42578125" style="756" customWidth="1"/>
    <col min="2562" max="2562" width="26.140625" style="756" customWidth="1"/>
    <col min="2563" max="2563" width="8.85546875" style="756" bestFit="1" customWidth="1"/>
    <col min="2564" max="2564" width="43.85546875" style="756" customWidth="1"/>
    <col min="2565" max="2565" width="20.42578125" style="756" bestFit="1" customWidth="1"/>
    <col min="2566" max="2566" width="67.5703125" style="756" customWidth="1"/>
    <col min="2567" max="2567" width="6.140625" style="756" bestFit="1" customWidth="1"/>
    <col min="2568" max="2568" width="13.140625" style="756" customWidth="1"/>
    <col min="2569" max="2569" width="6.85546875" style="756" bestFit="1" customWidth="1"/>
    <col min="2570" max="2570" width="16.140625" style="756" customWidth="1"/>
    <col min="2571" max="2571" width="9.5703125" style="756" bestFit="1" customWidth="1"/>
    <col min="2572" max="2816" width="9.140625" style="756"/>
    <col min="2817" max="2817" width="6.42578125" style="756" customWidth="1"/>
    <col min="2818" max="2818" width="26.140625" style="756" customWidth="1"/>
    <col min="2819" max="2819" width="8.85546875" style="756" bestFit="1" customWidth="1"/>
    <col min="2820" max="2820" width="43.85546875" style="756" customWidth="1"/>
    <col min="2821" max="2821" width="20.42578125" style="756" bestFit="1" customWidth="1"/>
    <col min="2822" max="2822" width="67.5703125" style="756" customWidth="1"/>
    <col min="2823" max="2823" width="6.140625" style="756" bestFit="1" customWidth="1"/>
    <col min="2824" max="2824" width="13.140625" style="756" customWidth="1"/>
    <col min="2825" max="2825" width="6.85546875" style="756" bestFit="1" customWidth="1"/>
    <col min="2826" max="2826" width="16.140625" style="756" customWidth="1"/>
    <col min="2827" max="2827" width="9.5703125" style="756" bestFit="1" customWidth="1"/>
    <col min="2828" max="3072" width="9.140625" style="756"/>
    <col min="3073" max="3073" width="6.42578125" style="756" customWidth="1"/>
    <col min="3074" max="3074" width="26.140625" style="756" customWidth="1"/>
    <col min="3075" max="3075" width="8.85546875" style="756" bestFit="1" customWidth="1"/>
    <col min="3076" max="3076" width="43.85546875" style="756" customWidth="1"/>
    <col min="3077" max="3077" width="20.42578125" style="756" bestFit="1" customWidth="1"/>
    <col min="3078" max="3078" width="67.5703125" style="756" customWidth="1"/>
    <col min="3079" max="3079" width="6.140625" style="756" bestFit="1" customWidth="1"/>
    <col min="3080" max="3080" width="13.140625" style="756" customWidth="1"/>
    <col min="3081" max="3081" width="6.85546875" style="756" bestFit="1" customWidth="1"/>
    <col min="3082" max="3082" width="16.140625" style="756" customWidth="1"/>
    <col min="3083" max="3083" width="9.5703125" style="756" bestFit="1" customWidth="1"/>
    <col min="3084" max="3328" width="9.140625" style="756"/>
    <col min="3329" max="3329" width="6.42578125" style="756" customWidth="1"/>
    <col min="3330" max="3330" width="26.140625" style="756" customWidth="1"/>
    <col min="3331" max="3331" width="8.85546875" style="756" bestFit="1" customWidth="1"/>
    <col min="3332" max="3332" width="43.85546875" style="756" customWidth="1"/>
    <col min="3333" max="3333" width="20.42578125" style="756" bestFit="1" customWidth="1"/>
    <col min="3334" max="3334" width="67.5703125" style="756" customWidth="1"/>
    <col min="3335" max="3335" width="6.140625" style="756" bestFit="1" customWidth="1"/>
    <col min="3336" max="3336" width="13.140625" style="756" customWidth="1"/>
    <col min="3337" max="3337" width="6.85546875" style="756" bestFit="1" customWidth="1"/>
    <col min="3338" max="3338" width="16.140625" style="756" customWidth="1"/>
    <col min="3339" max="3339" width="9.5703125" style="756" bestFit="1" customWidth="1"/>
    <col min="3340" max="3584" width="9.140625" style="756"/>
    <col min="3585" max="3585" width="6.42578125" style="756" customWidth="1"/>
    <col min="3586" max="3586" width="26.140625" style="756" customWidth="1"/>
    <col min="3587" max="3587" width="8.85546875" style="756" bestFit="1" customWidth="1"/>
    <col min="3588" max="3588" width="43.85546875" style="756" customWidth="1"/>
    <col min="3589" max="3589" width="20.42578125" style="756" bestFit="1" customWidth="1"/>
    <col min="3590" max="3590" width="67.5703125" style="756" customWidth="1"/>
    <col min="3591" max="3591" width="6.140625" style="756" bestFit="1" customWidth="1"/>
    <col min="3592" max="3592" width="13.140625" style="756" customWidth="1"/>
    <col min="3593" max="3593" width="6.85546875" style="756" bestFit="1" customWidth="1"/>
    <col min="3594" max="3594" width="16.140625" style="756" customWidth="1"/>
    <col min="3595" max="3595" width="9.5703125" style="756" bestFit="1" customWidth="1"/>
    <col min="3596" max="3840" width="9.140625" style="756"/>
    <col min="3841" max="3841" width="6.42578125" style="756" customWidth="1"/>
    <col min="3842" max="3842" width="26.140625" style="756" customWidth="1"/>
    <col min="3843" max="3843" width="8.85546875" style="756" bestFit="1" customWidth="1"/>
    <col min="3844" max="3844" width="43.85546875" style="756" customWidth="1"/>
    <col min="3845" max="3845" width="20.42578125" style="756" bestFit="1" customWidth="1"/>
    <col min="3846" max="3846" width="67.5703125" style="756" customWidth="1"/>
    <col min="3847" max="3847" width="6.140625" style="756" bestFit="1" customWidth="1"/>
    <col min="3848" max="3848" width="13.140625" style="756" customWidth="1"/>
    <col min="3849" max="3849" width="6.85546875" style="756" bestFit="1" customWidth="1"/>
    <col min="3850" max="3850" width="16.140625" style="756" customWidth="1"/>
    <col min="3851" max="3851" width="9.5703125" style="756" bestFit="1" customWidth="1"/>
    <col min="3852" max="4096" width="9.140625" style="756"/>
    <col min="4097" max="4097" width="6.42578125" style="756" customWidth="1"/>
    <col min="4098" max="4098" width="26.140625" style="756" customWidth="1"/>
    <col min="4099" max="4099" width="8.85546875" style="756" bestFit="1" customWidth="1"/>
    <col min="4100" max="4100" width="43.85546875" style="756" customWidth="1"/>
    <col min="4101" max="4101" width="20.42578125" style="756" bestFit="1" customWidth="1"/>
    <col min="4102" max="4102" width="67.5703125" style="756" customWidth="1"/>
    <col min="4103" max="4103" width="6.140625" style="756" bestFit="1" customWidth="1"/>
    <col min="4104" max="4104" width="13.140625" style="756" customWidth="1"/>
    <col min="4105" max="4105" width="6.85546875" style="756" bestFit="1" customWidth="1"/>
    <col min="4106" max="4106" width="16.140625" style="756" customWidth="1"/>
    <col min="4107" max="4107" width="9.5703125" style="756" bestFit="1" customWidth="1"/>
    <col min="4108" max="4352" width="9.140625" style="756"/>
    <col min="4353" max="4353" width="6.42578125" style="756" customWidth="1"/>
    <col min="4354" max="4354" width="26.140625" style="756" customWidth="1"/>
    <col min="4355" max="4355" width="8.85546875" style="756" bestFit="1" customWidth="1"/>
    <col min="4356" max="4356" width="43.85546875" style="756" customWidth="1"/>
    <col min="4357" max="4357" width="20.42578125" style="756" bestFit="1" customWidth="1"/>
    <col min="4358" max="4358" width="67.5703125" style="756" customWidth="1"/>
    <col min="4359" max="4359" width="6.140625" style="756" bestFit="1" customWidth="1"/>
    <col min="4360" max="4360" width="13.140625" style="756" customWidth="1"/>
    <col min="4361" max="4361" width="6.85546875" style="756" bestFit="1" customWidth="1"/>
    <col min="4362" max="4362" width="16.140625" style="756" customWidth="1"/>
    <col min="4363" max="4363" width="9.5703125" style="756" bestFit="1" customWidth="1"/>
    <col min="4364" max="4608" width="9.140625" style="756"/>
    <col min="4609" max="4609" width="6.42578125" style="756" customWidth="1"/>
    <col min="4610" max="4610" width="26.140625" style="756" customWidth="1"/>
    <col min="4611" max="4611" width="8.85546875" style="756" bestFit="1" customWidth="1"/>
    <col min="4612" max="4612" width="43.85546875" style="756" customWidth="1"/>
    <col min="4613" max="4613" width="20.42578125" style="756" bestFit="1" customWidth="1"/>
    <col min="4614" max="4614" width="67.5703125" style="756" customWidth="1"/>
    <col min="4615" max="4615" width="6.140625" style="756" bestFit="1" customWidth="1"/>
    <col min="4616" max="4616" width="13.140625" style="756" customWidth="1"/>
    <col min="4617" max="4617" width="6.85546875" style="756" bestFit="1" customWidth="1"/>
    <col min="4618" max="4618" width="16.140625" style="756" customWidth="1"/>
    <col min="4619" max="4619" width="9.5703125" style="756" bestFit="1" customWidth="1"/>
    <col min="4620" max="4864" width="9.140625" style="756"/>
    <col min="4865" max="4865" width="6.42578125" style="756" customWidth="1"/>
    <col min="4866" max="4866" width="26.140625" style="756" customWidth="1"/>
    <col min="4867" max="4867" width="8.85546875" style="756" bestFit="1" customWidth="1"/>
    <col min="4868" max="4868" width="43.85546875" style="756" customWidth="1"/>
    <col min="4869" max="4869" width="20.42578125" style="756" bestFit="1" customWidth="1"/>
    <col min="4870" max="4870" width="67.5703125" style="756" customWidth="1"/>
    <col min="4871" max="4871" width="6.140625" style="756" bestFit="1" customWidth="1"/>
    <col min="4872" max="4872" width="13.140625" style="756" customWidth="1"/>
    <col min="4873" max="4873" width="6.85546875" style="756" bestFit="1" customWidth="1"/>
    <col min="4874" max="4874" width="16.140625" style="756" customWidth="1"/>
    <col min="4875" max="4875" width="9.5703125" style="756" bestFit="1" customWidth="1"/>
    <col min="4876" max="5120" width="9.140625" style="756"/>
    <col min="5121" max="5121" width="6.42578125" style="756" customWidth="1"/>
    <col min="5122" max="5122" width="26.140625" style="756" customWidth="1"/>
    <col min="5123" max="5123" width="8.85546875" style="756" bestFit="1" customWidth="1"/>
    <col min="5124" max="5124" width="43.85546875" style="756" customWidth="1"/>
    <col min="5125" max="5125" width="20.42578125" style="756" bestFit="1" customWidth="1"/>
    <col min="5126" max="5126" width="67.5703125" style="756" customWidth="1"/>
    <col min="5127" max="5127" width="6.140625" style="756" bestFit="1" customWidth="1"/>
    <col min="5128" max="5128" width="13.140625" style="756" customWidth="1"/>
    <col min="5129" max="5129" width="6.85546875" style="756" bestFit="1" customWidth="1"/>
    <col min="5130" max="5130" width="16.140625" style="756" customWidth="1"/>
    <col min="5131" max="5131" width="9.5703125" style="756" bestFit="1" customWidth="1"/>
    <col min="5132" max="5376" width="9.140625" style="756"/>
    <col min="5377" max="5377" width="6.42578125" style="756" customWidth="1"/>
    <col min="5378" max="5378" width="26.140625" style="756" customWidth="1"/>
    <col min="5379" max="5379" width="8.85546875" style="756" bestFit="1" customWidth="1"/>
    <col min="5380" max="5380" width="43.85546875" style="756" customWidth="1"/>
    <col min="5381" max="5381" width="20.42578125" style="756" bestFit="1" customWidth="1"/>
    <col min="5382" max="5382" width="67.5703125" style="756" customWidth="1"/>
    <col min="5383" max="5383" width="6.140625" style="756" bestFit="1" customWidth="1"/>
    <col min="5384" max="5384" width="13.140625" style="756" customWidth="1"/>
    <col min="5385" max="5385" width="6.85546875" style="756" bestFit="1" customWidth="1"/>
    <col min="5386" max="5386" width="16.140625" style="756" customWidth="1"/>
    <col min="5387" max="5387" width="9.5703125" style="756" bestFit="1" customWidth="1"/>
    <col min="5388" max="5632" width="9.140625" style="756"/>
    <col min="5633" max="5633" width="6.42578125" style="756" customWidth="1"/>
    <col min="5634" max="5634" width="26.140625" style="756" customWidth="1"/>
    <col min="5635" max="5635" width="8.85546875" style="756" bestFit="1" customWidth="1"/>
    <col min="5636" max="5636" width="43.85546875" style="756" customWidth="1"/>
    <col min="5637" max="5637" width="20.42578125" style="756" bestFit="1" customWidth="1"/>
    <col min="5638" max="5638" width="67.5703125" style="756" customWidth="1"/>
    <col min="5639" max="5639" width="6.140625" style="756" bestFit="1" customWidth="1"/>
    <col min="5640" max="5640" width="13.140625" style="756" customWidth="1"/>
    <col min="5641" max="5641" width="6.85546875" style="756" bestFit="1" customWidth="1"/>
    <col min="5642" max="5642" width="16.140625" style="756" customWidth="1"/>
    <col min="5643" max="5643" width="9.5703125" style="756" bestFit="1" customWidth="1"/>
    <col min="5644" max="5888" width="9.140625" style="756"/>
    <col min="5889" max="5889" width="6.42578125" style="756" customWidth="1"/>
    <col min="5890" max="5890" width="26.140625" style="756" customWidth="1"/>
    <col min="5891" max="5891" width="8.85546875" style="756" bestFit="1" customWidth="1"/>
    <col min="5892" max="5892" width="43.85546875" style="756" customWidth="1"/>
    <col min="5893" max="5893" width="20.42578125" style="756" bestFit="1" customWidth="1"/>
    <col min="5894" max="5894" width="67.5703125" style="756" customWidth="1"/>
    <col min="5895" max="5895" width="6.140625" style="756" bestFit="1" customWidth="1"/>
    <col min="5896" max="5896" width="13.140625" style="756" customWidth="1"/>
    <col min="5897" max="5897" width="6.85546875" style="756" bestFit="1" customWidth="1"/>
    <col min="5898" max="5898" width="16.140625" style="756" customWidth="1"/>
    <col min="5899" max="5899" width="9.5703125" style="756" bestFit="1" customWidth="1"/>
    <col min="5900" max="6144" width="9.140625" style="756"/>
    <col min="6145" max="6145" width="6.42578125" style="756" customWidth="1"/>
    <col min="6146" max="6146" width="26.140625" style="756" customWidth="1"/>
    <col min="6147" max="6147" width="8.85546875" style="756" bestFit="1" customWidth="1"/>
    <col min="6148" max="6148" width="43.85546875" style="756" customWidth="1"/>
    <col min="6149" max="6149" width="20.42578125" style="756" bestFit="1" customWidth="1"/>
    <col min="6150" max="6150" width="67.5703125" style="756" customWidth="1"/>
    <col min="6151" max="6151" width="6.140625" style="756" bestFit="1" customWidth="1"/>
    <col min="6152" max="6152" width="13.140625" style="756" customWidth="1"/>
    <col min="6153" max="6153" width="6.85546875" style="756" bestFit="1" customWidth="1"/>
    <col min="6154" max="6154" width="16.140625" style="756" customWidth="1"/>
    <col min="6155" max="6155" width="9.5703125" style="756" bestFit="1" customWidth="1"/>
    <col min="6156" max="6400" width="9.140625" style="756"/>
    <col min="6401" max="6401" width="6.42578125" style="756" customWidth="1"/>
    <col min="6402" max="6402" width="26.140625" style="756" customWidth="1"/>
    <col min="6403" max="6403" width="8.85546875" style="756" bestFit="1" customWidth="1"/>
    <col min="6404" max="6404" width="43.85546875" style="756" customWidth="1"/>
    <col min="6405" max="6405" width="20.42578125" style="756" bestFit="1" customWidth="1"/>
    <col min="6406" max="6406" width="67.5703125" style="756" customWidth="1"/>
    <col min="6407" max="6407" width="6.140625" style="756" bestFit="1" customWidth="1"/>
    <col min="6408" max="6408" width="13.140625" style="756" customWidth="1"/>
    <col min="6409" max="6409" width="6.85546875" style="756" bestFit="1" customWidth="1"/>
    <col min="6410" max="6410" width="16.140625" style="756" customWidth="1"/>
    <col min="6411" max="6411" width="9.5703125" style="756" bestFit="1" customWidth="1"/>
    <col min="6412" max="6656" width="9.140625" style="756"/>
    <col min="6657" max="6657" width="6.42578125" style="756" customWidth="1"/>
    <col min="6658" max="6658" width="26.140625" style="756" customWidth="1"/>
    <col min="6659" max="6659" width="8.85546875" style="756" bestFit="1" customWidth="1"/>
    <col min="6660" max="6660" width="43.85546875" style="756" customWidth="1"/>
    <col min="6661" max="6661" width="20.42578125" style="756" bestFit="1" customWidth="1"/>
    <col min="6662" max="6662" width="67.5703125" style="756" customWidth="1"/>
    <col min="6663" max="6663" width="6.140625" style="756" bestFit="1" customWidth="1"/>
    <col min="6664" max="6664" width="13.140625" style="756" customWidth="1"/>
    <col min="6665" max="6665" width="6.85546875" style="756" bestFit="1" customWidth="1"/>
    <col min="6666" max="6666" width="16.140625" style="756" customWidth="1"/>
    <col min="6667" max="6667" width="9.5703125" style="756" bestFit="1" customWidth="1"/>
    <col min="6668" max="6912" width="9.140625" style="756"/>
    <col min="6913" max="6913" width="6.42578125" style="756" customWidth="1"/>
    <col min="6914" max="6914" width="26.140625" style="756" customWidth="1"/>
    <col min="6915" max="6915" width="8.85546875" style="756" bestFit="1" customWidth="1"/>
    <col min="6916" max="6916" width="43.85546875" style="756" customWidth="1"/>
    <col min="6917" max="6917" width="20.42578125" style="756" bestFit="1" customWidth="1"/>
    <col min="6918" max="6918" width="67.5703125" style="756" customWidth="1"/>
    <col min="6919" max="6919" width="6.140625" style="756" bestFit="1" customWidth="1"/>
    <col min="6920" max="6920" width="13.140625" style="756" customWidth="1"/>
    <col min="6921" max="6921" width="6.85546875" style="756" bestFit="1" customWidth="1"/>
    <col min="6922" max="6922" width="16.140625" style="756" customWidth="1"/>
    <col min="6923" max="6923" width="9.5703125" style="756" bestFit="1" customWidth="1"/>
    <col min="6924" max="7168" width="9.140625" style="756"/>
    <col min="7169" max="7169" width="6.42578125" style="756" customWidth="1"/>
    <col min="7170" max="7170" width="26.140625" style="756" customWidth="1"/>
    <col min="7171" max="7171" width="8.85546875" style="756" bestFit="1" customWidth="1"/>
    <col min="7172" max="7172" width="43.85546875" style="756" customWidth="1"/>
    <col min="7173" max="7173" width="20.42578125" style="756" bestFit="1" customWidth="1"/>
    <col min="7174" max="7174" width="67.5703125" style="756" customWidth="1"/>
    <col min="7175" max="7175" width="6.140625" style="756" bestFit="1" customWidth="1"/>
    <col min="7176" max="7176" width="13.140625" style="756" customWidth="1"/>
    <col min="7177" max="7177" width="6.85546875" style="756" bestFit="1" customWidth="1"/>
    <col min="7178" max="7178" width="16.140625" style="756" customWidth="1"/>
    <col min="7179" max="7179" width="9.5703125" style="756" bestFit="1" customWidth="1"/>
    <col min="7180" max="7424" width="9.140625" style="756"/>
    <col min="7425" max="7425" width="6.42578125" style="756" customWidth="1"/>
    <col min="7426" max="7426" width="26.140625" style="756" customWidth="1"/>
    <col min="7427" max="7427" width="8.85546875" style="756" bestFit="1" customWidth="1"/>
    <col min="7428" max="7428" width="43.85546875" style="756" customWidth="1"/>
    <col min="7429" max="7429" width="20.42578125" style="756" bestFit="1" customWidth="1"/>
    <col min="7430" max="7430" width="67.5703125" style="756" customWidth="1"/>
    <col min="7431" max="7431" width="6.140625" style="756" bestFit="1" customWidth="1"/>
    <col min="7432" max="7432" width="13.140625" style="756" customWidth="1"/>
    <col min="7433" max="7433" width="6.85546875" style="756" bestFit="1" customWidth="1"/>
    <col min="7434" max="7434" width="16.140625" style="756" customWidth="1"/>
    <col min="7435" max="7435" width="9.5703125" style="756" bestFit="1" customWidth="1"/>
    <col min="7436" max="7680" width="9.140625" style="756"/>
    <col min="7681" max="7681" width="6.42578125" style="756" customWidth="1"/>
    <col min="7682" max="7682" width="26.140625" style="756" customWidth="1"/>
    <col min="7683" max="7683" width="8.85546875" style="756" bestFit="1" customWidth="1"/>
    <col min="7684" max="7684" width="43.85546875" style="756" customWidth="1"/>
    <col min="7685" max="7685" width="20.42578125" style="756" bestFit="1" customWidth="1"/>
    <col min="7686" max="7686" width="67.5703125" style="756" customWidth="1"/>
    <col min="7687" max="7687" width="6.140625" style="756" bestFit="1" customWidth="1"/>
    <col min="7688" max="7688" width="13.140625" style="756" customWidth="1"/>
    <col min="7689" max="7689" width="6.85546875" style="756" bestFit="1" customWidth="1"/>
    <col min="7690" max="7690" width="16.140625" style="756" customWidth="1"/>
    <col min="7691" max="7691" width="9.5703125" style="756" bestFit="1" customWidth="1"/>
    <col min="7692" max="7936" width="9.140625" style="756"/>
    <col min="7937" max="7937" width="6.42578125" style="756" customWidth="1"/>
    <col min="7938" max="7938" width="26.140625" style="756" customWidth="1"/>
    <col min="7939" max="7939" width="8.85546875" style="756" bestFit="1" customWidth="1"/>
    <col min="7940" max="7940" width="43.85546875" style="756" customWidth="1"/>
    <col min="7941" max="7941" width="20.42578125" style="756" bestFit="1" customWidth="1"/>
    <col min="7942" max="7942" width="67.5703125" style="756" customWidth="1"/>
    <col min="7943" max="7943" width="6.140625" style="756" bestFit="1" customWidth="1"/>
    <col min="7944" max="7944" width="13.140625" style="756" customWidth="1"/>
    <col min="7945" max="7945" width="6.85546875" style="756" bestFit="1" customWidth="1"/>
    <col min="7946" max="7946" width="16.140625" style="756" customWidth="1"/>
    <col min="7947" max="7947" width="9.5703125" style="756" bestFit="1" customWidth="1"/>
    <col min="7948" max="8192" width="9.140625" style="756"/>
    <col min="8193" max="8193" width="6.42578125" style="756" customWidth="1"/>
    <col min="8194" max="8194" width="26.140625" style="756" customWidth="1"/>
    <col min="8195" max="8195" width="8.85546875" style="756" bestFit="1" customWidth="1"/>
    <col min="8196" max="8196" width="43.85546875" style="756" customWidth="1"/>
    <col min="8197" max="8197" width="20.42578125" style="756" bestFit="1" customWidth="1"/>
    <col min="8198" max="8198" width="67.5703125" style="756" customWidth="1"/>
    <col min="8199" max="8199" width="6.140625" style="756" bestFit="1" customWidth="1"/>
    <col min="8200" max="8200" width="13.140625" style="756" customWidth="1"/>
    <col min="8201" max="8201" width="6.85546875" style="756" bestFit="1" customWidth="1"/>
    <col min="8202" max="8202" width="16.140625" style="756" customWidth="1"/>
    <col min="8203" max="8203" width="9.5703125" style="756" bestFit="1" customWidth="1"/>
    <col min="8204" max="8448" width="9.140625" style="756"/>
    <col min="8449" max="8449" width="6.42578125" style="756" customWidth="1"/>
    <col min="8450" max="8450" width="26.140625" style="756" customWidth="1"/>
    <col min="8451" max="8451" width="8.85546875" style="756" bestFit="1" customWidth="1"/>
    <col min="8452" max="8452" width="43.85546875" style="756" customWidth="1"/>
    <col min="8453" max="8453" width="20.42578125" style="756" bestFit="1" customWidth="1"/>
    <col min="8454" max="8454" width="67.5703125" style="756" customWidth="1"/>
    <col min="8455" max="8455" width="6.140625" style="756" bestFit="1" customWidth="1"/>
    <col min="8456" max="8456" width="13.140625" style="756" customWidth="1"/>
    <col min="8457" max="8457" width="6.85546875" style="756" bestFit="1" customWidth="1"/>
    <col min="8458" max="8458" width="16.140625" style="756" customWidth="1"/>
    <col min="8459" max="8459" width="9.5703125" style="756" bestFit="1" customWidth="1"/>
    <col min="8460" max="8704" width="9.140625" style="756"/>
    <col min="8705" max="8705" width="6.42578125" style="756" customWidth="1"/>
    <col min="8706" max="8706" width="26.140625" style="756" customWidth="1"/>
    <col min="8707" max="8707" width="8.85546875" style="756" bestFit="1" customWidth="1"/>
    <col min="8708" max="8708" width="43.85546875" style="756" customWidth="1"/>
    <col min="8709" max="8709" width="20.42578125" style="756" bestFit="1" customWidth="1"/>
    <col min="8710" max="8710" width="67.5703125" style="756" customWidth="1"/>
    <col min="8711" max="8711" width="6.140625" style="756" bestFit="1" customWidth="1"/>
    <col min="8712" max="8712" width="13.140625" style="756" customWidth="1"/>
    <col min="8713" max="8713" width="6.85546875" style="756" bestFit="1" customWidth="1"/>
    <col min="8714" max="8714" width="16.140625" style="756" customWidth="1"/>
    <col min="8715" max="8715" width="9.5703125" style="756" bestFit="1" customWidth="1"/>
    <col min="8716" max="8960" width="9.140625" style="756"/>
    <col min="8961" max="8961" width="6.42578125" style="756" customWidth="1"/>
    <col min="8962" max="8962" width="26.140625" style="756" customWidth="1"/>
    <col min="8963" max="8963" width="8.85546875" style="756" bestFit="1" customWidth="1"/>
    <col min="8964" max="8964" width="43.85546875" style="756" customWidth="1"/>
    <col min="8965" max="8965" width="20.42578125" style="756" bestFit="1" customWidth="1"/>
    <col min="8966" max="8966" width="67.5703125" style="756" customWidth="1"/>
    <col min="8967" max="8967" width="6.140625" style="756" bestFit="1" customWidth="1"/>
    <col min="8968" max="8968" width="13.140625" style="756" customWidth="1"/>
    <col min="8969" max="8969" width="6.85546875" style="756" bestFit="1" customWidth="1"/>
    <col min="8970" max="8970" width="16.140625" style="756" customWidth="1"/>
    <col min="8971" max="8971" width="9.5703125" style="756" bestFit="1" customWidth="1"/>
    <col min="8972" max="9216" width="9.140625" style="756"/>
    <col min="9217" max="9217" width="6.42578125" style="756" customWidth="1"/>
    <col min="9218" max="9218" width="26.140625" style="756" customWidth="1"/>
    <col min="9219" max="9219" width="8.85546875" style="756" bestFit="1" customWidth="1"/>
    <col min="9220" max="9220" width="43.85546875" style="756" customWidth="1"/>
    <col min="9221" max="9221" width="20.42578125" style="756" bestFit="1" customWidth="1"/>
    <col min="9222" max="9222" width="67.5703125" style="756" customWidth="1"/>
    <col min="9223" max="9223" width="6.140625" style="756" bestFit="1" customWidth="1"/>
    <col min="9224" max="9224" width="13.140625" style="756" customWidth="1"/>
    <col min="9225" max="9225" width="6.85546875" style="756" bestFit="1" customWidth="1"/>
    <col min="9226" max="9226" width="16.140625" style="756" customWidth="1"/>
    <col min="9227" max="9227" width="9.5703125" style="756" bestFit="1" customWidth="1"/>
    <col min="9228" max="9472" width="9.140625" style="756"/>
    <col min="9473" max="9473" width="6.42578125" style="756" customWidth="1"/>
    <col min="9474" max="9474" width="26.140625" style="756" customWidth="1"/>
    <col min="9475" max="9475" width="8.85546875" style="756" bestFit="1" customWidth="1"/>
    <col min="9476" max="9476" width="43.85546875" style="756" customWidth="1"/>
    <col min="9477" max="9477" width="20.42578125" style="756" bestFit="1" customWidth="1"/>
    <col min="9478" max="9478" width="67.5703125" style="756" customWidth="1"/>
    <col min="9479" max="9479" width="6.140625" style="756" bestFit="1" customWidth="1"/>
    <col min="9480" max="9480" width="13.140625" style="756" customWidth="1"/>
    <col min="9481" max="9481" width="6.85546875" style="756" bestFit="1" customWidth="1"/>
    <col min="9482" max="9482" width="16.140625" style="756" customWidth="1"/>
    <col min="9483" max="9483" width="9.5703125" style="756" bestFit="1" customWidth="1"/>
    <col min="9484" max="9728" width="9.140625" style="756"/>
    <col min="9729" max="9729" width="6.42578125" style="756" customWidth="1"/>
    <col min="9730" max="9730" width="26.140625" style="756" customWidth="1"/>
    <col min="9731" max="9731" width="8.85546875" style="756" bestFit="1" customWidth="1"/>
    <col min="9732" max="9732" width="43.85546875" style="756" customWidth="1"/>
    <col min="9733" max="9733" width="20.42578125" style="756" bestFit="1" customWidth="1"/>
    <col min="9734" max="9734" width="67.5703125" style="756" customWidth="1"/>
    <col min="9735" max="9735" width="6.140625" style="756" bestFit="1" customWidth="1"/>
    <col min="9736" max="9736" width="13.140625" style="756" customWidth="1"/>
    <col min="9737" max="9737" width="6.85546875" style="756" bestFit="1" customWidth="1"/>
    <col min="9738" max="9738" width="16.140625" style="756" customWidth="1"/>
    <col min="9739" max="9739" width="9.5703125" style="756" bestFit="1" customWidth="1"/>
    <col min="9740" max="9984" width="9.140625" style="756"/>
    <col min="9985" max="9985" width="6.42578125" style="756" customWidth="1"/>
    <col min="9986" max="9986" width="26.140625" style="756" customWidth="1"/>
    <col min="9987" max="9987" width="8.85546875" style="756" bestFit="1" customWidth="1"/>
    <col min="9988" max="9988" width="43.85546875" style="756" customWidth="1"/>
    <col min="9989" max="9989" width="20.42578125" style="756" bestFit="1" customWidth="1"/>
    <col min="9990" max="9990" width="67.5703125" style="756" customWidth="1"/>
    <col min="9991" max="9991" width="6.140625" style="756" bestFit="1" customWidth="1"/>
    <col min="9992" max="9992" width="13.140625" style="756" customWidth="1"/>
    <col min="9993" max="9993" width="6.85546875" style="756" bestFit="1" customWidth="1"/>
    <col min="9994" max="9994" width="16.140625" style="756" customWidth="1"/>
    <col min="9995" max="9995" width="9.5703125" style="756" bestFit="1" customWidth="1"/>
    <col min="9996" max="10240" width="9.140625" style="756"/>
    <col min="10241" max="10241" width="6.42578125" style="756" customWidth="1"/>
    <col min="10242" max="10242" width="26.140625" style="756" customWidth="1"/>
    <col min="10243" max="10243" width="8.85546875" style="756" bestFit="1" customWidth="1"/>
    <col min="10244" max="10244" width="43.85546875" style="756" customWidth="1"/>
    <col min="10245" max="10245" width="20.42578125" style="756" bestFit="1" customWidth="1"/>
    <col min="10246" max="10246" width="67.5703125" style="756" customWidth="1"/>
    <col min="10247" max="10247" width="6.140625" style="756" bestFit="1" customWidth="1"/>
    <col min="10248" max="10248" width="13.140625" style="756" customWidth="1"/>
    <col min="10249" max="10249" width="6.85546875" style="756" bestFit="1" customWidth="1"/>
    <col min="10250" max="10250" width="16.140625" style="756" customWidth="1"/>
    <col min="10251" max="10251" width="9.5703125" style="756" bestFit="1" customWidth="1"/>
    <col min="10252" max="10496" width="9.140625" style="756"/>
    <col min="10497" max="10497" width="6.42578125" style="756" customWidth="1"/>
    <col min="10498" max="10498" width="26.140625" style="756" customWidth="1"/>
    <col min="10499" max="10499" width="8.85546875" style="756" bestFit="1" customWidth="1"/>
    <col min="10500" max="10500" width="43.85546875" style="756" customWidth="1"/>
    <col min="10501" max="10501" width="20.42578125" style="756" bestFit="1" customWidth="1"/>
    <col min="10502" max="10502" width="67.5703125" style="756" customWidth="1"/>
    <col min="10503" max="10503" width="6.140625" style="756" bestFit="1" customWidth="1"/>
    <col min="10504" max="10504" width="13.140625" style="756" customWidth="1"/>
    <col min="10505" max="10505" width="6.85546875" style="756" bestFit="1" customWidth="1"/>
    <col min="10506" max="10506" width="16.140625" style="756" customWidth="1"/>
    <col min="10507" max="10507" width="9.5703125" style="756" bestFit="1" customWidth="1"/>
    <col min="10508" max="10752" width="9.140625" style="756"/>
    <col min="10753" max="10753" width="6.42578125" style="756" customWidth="1"/>
    <col min="10754" max="10754" width="26.140625" style="756" customWidth="1"/>
    <col min="10755" max="10755" width="8.85546875" style="756" bestFit="1" customWidth="1"/>
    <col min="10756" max="10756" width="43.85546875" style="756" customWidth="1"/>
    <col min="10757" max="10757" width="20.42578125" style="756" bestFit="1" customWidth="1"/>
    <col min="10758" max="10758" width="67.5703125" style="756" customWidth="1"/>
    <col min="10759" max="10759" width="6.140625" style="756" bestFit="1" customWidth="1"/>
    <col min="10760" max="10760" width="13.140625" style="756" customWidth="1"/>
    <col min="10761" max="10761" width="6.85546875" style="756" bestFit="1" customWidth="1"/>
    <col min="10762" max="10762" width="16.140625" style="756" customWidth="1"/>
    <col min="10763" max="10763" width="9.5703125" style="756" bestFit="1" customWidth="1"/>
    <col min="10764" max="11008" width="9.140625" style="756"/>
    <col min="11009" max="11009" width="6.42578125" style="756" customWidth="1"/>
    <col min="11010" max="11010" width="26.140625" style="756" customWidth="1"/>
    <col min="11011" max="11011" width="8.85546875" style="756" bestFit="1" customWidth="1"/>
    <col min="11012" max="11012" width="43.85546875" style="756" customWidth="1"/>
    <col min="11013" max="11013" width="20.42578125" style="756" bestFit="1" customWidth="1"/>
    <col min="11014" max="11014" width="67.5703125" style="756" customWidth="1"/>
    <col min="11015" max="11015" width="6.140625" style="756" bestFit="1" customWidth="1"/>
    <col min="11016" max="11016" width="13.140625" style="756" customWidth="1"/>
    <col min="11017" max="11017" width="6.85546875" style="756" bestFit="1" customWidth="1"/>
    <col min="11018" max="11018" width="16.140625" style="756" customWidth="1"/>
    <col min="11019" max="11019" width="9.5703125" style="756" bestFit="1" customWidth="1"/>
    <col min="11020" max="11264" width="9.140625" style="756"/>
    <col min="11265" max="11265" width="6.42578125" style="756" customWidth="1"/>
    <col min="11266" max="11266" width="26.140625" style="756" customWidth="1"/>
    <col min="11267" max="11267" width="8.85546875" style="756" bestFit="1" customWidth="1"/>
    <col min="11268" max="11268" width="43.85546875" style="756" customWidth="1"/>
    <col min="11269" max="11269" width="20.42578125" style="756" bestFit="1" customWidth="1"/>
    <col min="11270" max="11270" width="67.5703125" style="756" customWidth="1"/>
    <col min="11271" max="11271" width="6.140625" style="756" bestFit="1" customWidth="1"/>
    <col min="11272" max="11272" width="13.140625" style="756" customWidth="1"/>
    <col min="11273" max="11273" width="6.85546875" style="756" bestFit="1" customWidth="1"/>
    <col min="11274" max="11274" width="16.140625" style="756" customWidth="1"/>
    <col min="11275" max="11275" width="9.5703125" style="756" bestFit="1" customWidth="1"/>
    <col min="11276" max="11520" width="9.140625" style="756"/>
    <col min="11521" max="11521" width="6.42578125" style="756" customWidth="1"/>
    <col min="11522" max="11522" width="26.140625" style="756" customWidth="1"/>
    <col min="11523" max="11523" width="8.85546875" style="756" bestFit="1" customWidth="1"/>
    <col min="11524" max="11524" width="43.85546875" style="756" customWidth="1"/>
    <col min="11525" max="11525" width="20.42578125" style="756" bestFit="1" customWidth="1"/>
    <col min="11526" max="11526" width="67.5703125" style="756" customWidth="1"/>
    <col min="11527" max="11527" width="6.140625" style="756" bestFit="1" customWidth="1"/>
    <col min="11528" max="11528" width="13.140625" style="756" customWidth="1"/>
    <col min="11529" max="11529" width="6.85546875" style="756" bestFit="1" customWidth="1"/>
    <col min="11530" max="11530" width="16.140625" style="756" customWidth="1"/>
    <col min="11531" max="11531" width="9.5703125" style="756" bestFit="1" customWidth="1"/>
    <col min="11532" max="11776" width="9.140625" style="756"/>
    <col min="11777" max="11777" width="6.42578125" style="756" customWidth="1"/>
    <col min="11778" max="11778" width="26.140625" style="756" customWidth="1"/>
    <col min="11779" max="11779" width="8.85546875" style="756" bestFit="1" customWidth="1"/>
    <col min="11780" max="11780" width="43.85546875" style="756" customWidth="1"/>
    <col min="11781" max="11781" width="20.42578125" style="756" bestFit="1" customWidth="1"/>
    <col min="11782" max="11782" width="67.5703125" style="756" customWidth="1"/>
    <col min="11783" max="11783" width="6.140625" style="756" bestFit="1" customWidth="1"/>
    <col min="11784" max="11784" width="13.140625" style="756" customWidth="1"/>
    <col min="11785" max="11785" width="6.85546875" style="756" bestFit="1" customWidth="1"/>
    <col min="11786" max="11786" width="16.140625" style="756" customWidth="1"/>
    <col min="11787" max="11787" width="9.5703125" style="756" bestFit="1" customWidth="1"/>
    <col min="11788" max="12032" width="9.140625" style="756"/>
    <col min="12033" max="12033" width="6.42578125" style="756" customWidth="1"/>
    <col min="12034" max="12034" width="26.140625" style="756" customWidth="1"/>
    <col min="12035" max="12035" width="8.85546875" style="756" bestFit="1" customWidth="1"/>
    <col min="12036" max="12036" width="43.85546875" style="756" customWidth="1"/>
    <col min="12037" max="12037" width="20.42578125" style="756" bestFit="1" customWidth="1"/>
    <col min="12038" max="12038" width="67.5703125" style="756" customWidth="1"/>
    <col min="12039" max="12039" width="6.140625" style="756" bestFit="1" customWidth="1"/>
    <col min="12040" max="12040" width="13.140625" style="756" customWidth="1"/>
    <col min="12041" max="12041" width="6.85546875" style="756" bestFit="1" customWidth="1"/>
    <col min="12042" max="12042" width="16.140625" style="756" customWidth="1"/>
    <col min="12043" max="12043" width="9.5703125" style="756" bestFit="1" customWidth="1"/>
    <col min="12044" max="12288" width="9.140625" style="756"/>
    <col min="12289" max="12289" width="6.42578125" style="756" customWidth="1"/>
    <col min="12290" max="12290" width="26.140625" style="756" customWidth="1"/>
    <col min="12291" max="12291" width="8.85546875" style="756" bestFit="1" customWidth="1"/>
    <col min="12292" max="12292" width="43.85546875" style="756" customWidth="1"/>
    <col min="12293" max="12293" width="20.42578125" style="756" bestFit="1" customWidth="1"/>
    <col min="12294" max="12294" width="67.5703125" style="756" customWidth="1"/>
    <col min="12295" max="12295" width="6.140625" style="756" bestFit="1" customWidth="1"/>
    <col min="12296" max="12296" width="13.140625" style="756" customWidth="1"/>
    <col min="12297" max="12297" width="6.85546875" style="756" bestFit="1" customWidth="1"/>
    <col min="12298" max="12298" width="16.140625" style="756" customWidth="1"/>
    <col min="12299" max="12299" width="9.5703125" style="756" bestFit="1" customWidth="1"/>
    <col min="12300" max="12544" width="9.140625" style="756"/>
    <col min="12545" max="12545" width="6.42578125" style="756" customWidth="1"/>
    <col min="12546" max="12546" width="26.140625" style="756" customWidth="1"/>
    <col min="12547" max="12547" width="8.85546875" style="756" bestFit="1" customWidth="1"/>
    <col min="12548" max="12548" width="43.85546875" style="756" customWidth="1"/>
    <col min="12549" max="12549" width="20.42578125" style="756" bestFit="1" customWidth="1"/>
    <col min="12550" max="12550" width="67.5703125" style="756" customWidth="1"/>
    <col min="12551" max="12551" width="6.140625" style="756" bestFit="1" customWidth="1"/>
    <col min="12552" max="12552" width="13.140625" style="756" customWidth="1"/>
    <col min="12553" max="12553" width="6.85546875" style="756" bestFit="1" customWidth="1"/>
    <col min="12554" max="12554" width="16.140625" style="756" customWidth="1"/>
    <col min="12555" max="12555" width="9.5703125" style="756" bestFit="1" customWidth="1"/>
    <col min="12556" max="12800" width="9.140625" style="756"/>
    <col min="12801" max="12801" width="6.42578125" style="756" customWidth="1"/>
    <col min="12802" max="12802" width="26.140625" style="756" customWidth="1"/>
    <col min="12803" max="12803" width="8.85546875" style="756" bestFit="1" customWidth="1"/>
    <col min="12804" max="12804" width="43.85546875" style="756" customWidth="1"/>
    <col min="12805" max="12805" width="20.42578125" style="756" bestFit="1" customWidth="1"/>
    <col min="12806" max="12806" width="67.5703125" style="756" customWidth="1"/>
    <col min="12807" max="12807" width="6.140625" style="756" bestFit="1" customWidth="1"/>
    <col min="12808" max="12808" width="13.140625" style="756" customWidth="1"/>
    <col min="12809" max="12809" width="6.85546875" style="756" bestFit="1" customWidth="1"/>
    <col min="12810" max="12810" width="16.140625" style="756" customWidth="1"/>
    <col min="12811" max="12811" width="9.5703125" style="756" bestFit="1" customWidth="1"/>
    <col min="12812" max="13056" width="9.140625" style="756"/>
    <col min="13057" max="13057" width="6.42578125" style="756" customWidth="1"/>
    <col min="13058" max="13058" width="26.140625" style="756" customWidth="1"/>
    <col min="13059" max="13059" width="8.85546875" style="756" bestFit="1" customWidth="1"/>
    <col min="13060" max="13060" width="43.85546875" style="756" customWidth="1"/>
    <col min="13061" max="13061" width="20.42578125" style="756" bestFit="1" customWidth="1"/>
    <col min="13062" max="13062" width="67.5703125" style="756" customWidth="1"/>
    <col min="13063" max="13063" width="6.140625" style="756" bestFit="1" customWidth="1"/>
    <col min="13064" max="13064" width="13.140625" style="756" customWidth="1"/>
    <col min="13065" max="13065" width="6.85546875" style="756" bestFit="1" customWidth="1"/>
    <col min="13066" max="13066" width="16.140625" style="756" customWidth="1"/>
    <col min="13067" max="13067" width="9.5703125" style="756" bestFit="1" customWidth="1"/>
    <col min="13068" max="13312" width="9.140625" style="756"/>
    <col min="13313" max="13313" width="6.42578125" style="756" customWidth="1"/>
    <col min="13314" max="13314" width="26.140625" style="756" customWidth="1"/>
    <col min="13315" max="13315" width="8.85546875" style="756" bestFit="1" customWidth="1"/>
    <col min="13316" max="13316" width="43.85546875" style="756" customWidth="1"/>
    <col min="13317" max="13317" width="20.42578125" style="756" bestFit="1" customWidth="1"/>
    <col min="13318" max="13318" width="67.5703125" style="756" customWidth="1"/>
    <col min="13319" max="13319" width="6.140625" style="756" bestFit="1" customWidth="1"/>
    <col min="13320" max="13320" width="13.140625" style="756" customWidth="1"/>
    <col min="13321" max="13321" width="6.85546875" style="756" bestFit="1" customWidth="1"/>
    <col min="13322" max="13322" width="16.140625" style="756" customWidth="1"/>
    <col min="13323" max="13323" width="9.5703125" style="756" bestFit="1" customWidth="1"/>
    <col min="13324" max="13568" width="9.140625" style="756"/>
    <col min="13569" max="13569" width="6.42578125" style="756" customWidth="1"/>
    <col min="13570" max="13570" width="26.140625" style="756" customWidth="1"/>
    <col min="13571" max="13571" width="8.85546875" style="756" bestFit="1" customWidth="1"/>
    <col min="13572" max="13572" width="43.85546875" style="756" customWidth="1"/>
    <col min="13573" max="13573" width="20.42578125" style="756" bestFit="1" customWidth="1"/>
    <col min="13574" max="13574" width="67.5703125" style="756" customWidth="1"/>
    <col min="13575" max="13575" width="6.140625" style="756" bestFit="1" customWidth="1"/>
    <col min="13576" max="13576" width="13.140625" style="756" customWidth="1"/>
    <col min="13577" max="13577" width="6.85546875" style="756" bestFit="1" customWidth="1"/>
    <col min="13578" max="13578" width="16.140625" style="756" customWidth="1"/>
    <col min="13579" max="13579" width="9.5703125" style="756" bestFit="1" customWidth="1"/>
    <col min="13580" max="13824" width="9.140625" style="756"/>
    <col min="13825" max="13825" width="6.42578125" style="756" customWidth="1"/>
    <col min="13826" max="13826" width="26.140625" style="756" customWidth="1"/>
    <col min="13827" max="13827" width="8.85546875" style="756" bestFit="1" customWidth="1"/>
    <col min="13828" max="13828" width="43.85546875" style="756" customWidth="1"/>
    <col min="13829" max="13829" width="20.42578125" style="756" bestFit="1" customWidth="1"/>
    <col min="13830" max="13830" width="67.5703125" style="756" customWidth="1"/>
    <col min="13831" max="13831" width="6.140625" style="756" bestFit="1" customWidth="1"/>
    <col min="13832" max="13832" width="13.140625" style="756" customWidth="1"/>
    <col min="13833" max="13833" width="6.85546875" style="756" bestFit="1" customWidth="1"/>
    <col min="13834" max="13834" width="16.140625" style="756" customWidth="1"/>
    <col min="13835" max="13835" width="9.5703125" style="756" bestFit="1" customWidth="1"/>
    <col min="13836" max="14080" width="9.140625" style="756"/>
    <col min="14081" max="14081" width="6.42578125" style="756" customWidth="1"/>
    <col min="14082" max="14082" width="26.140625" style="756" customWidth="1"/>
    <col min="14083" max="14083" width="8.85546875" style="756" bestFit="1" customWidth="1"/>
    <col min="14084" max="14084" width="43.85546875" style="756" customWidth="1"/>
    <col min="14085" max="14085" width="20.42578125" style="756" bestFit="1" customWidth="1"/>
    <col min="14086" max="14086" width="67.5703125" style="756" customWidth="1"/>
    <col min="14087" max="14087" width="6.140625" style="756" bestFit="1" customWidth="1"/>
    <col min="14088" max="14088" width="13.140625" style="756" customWidth="1"/>
    <col min="14089" max="14089" width="6.85546875" style="756" bestFit="1" customWidth="1"/>
    <col min="14090" max="14090" width="16.140625" style="756" customWidth="1"/>
    <col min="14091" max="14091" width="9.5703125" style="756" bestFit="1" customWidth="1"/>
    <col min="14092" max="14336" width="9.140625" style="756"/>
    <col min="14337" max="14337" width="6.42578125" style="756" customWidth="1"/>
    <col min="14338" max="14338" width="26.140625" style="756" customWidth="1"/>
    <col min="14339" max="14339" width="8.85546875" style="756" bestFit="1" customWidth="1"/>
    <col min="14340" max="14340" width="43.85546875" style="756" customWidth="1"/>
    <col min="14341" max="14341" width="20.42578125" style="756" bestFit="1" customWidth="1"/>
    <col min="14342" max="14342" width="67.5703125" style="756" customWidth="1"/>
    <col min="14343" max="14343" width="6.140625" style="756" bestFit="1" customWidth="1"/>
    <col min="14344" max="14344" width="13.140625" style="756" customWidth="1"/>
    <col min="14345" max="14345" width="6.85546875" style="756" bestFit="1" customWidth="1"/>
    <col min="14346" max="14346" width="16.140625" style="756" customWidth="1"/>
    <col min="14347" max="14347" width="9.5703125" style="756" bestFit="1" customWidth="1"/>
    <col min="14348" max="14592" width="9.140625" style="756"/>
    <col min="14593" max="14593" width="6.42578125" style="756" customWidth="1"/>
    <col min="14594" max="14594" width="26.140625" style="756" customWidth="1"/>
    <col min="14595" max="14595" width="8.85546875" style="756" bestFit="1" customWidth="1"/>
    <col min="14596" max="14596" width="43.85546875" style="756" customWidth="1"/>
    <col min="14597" max="14597" width="20.42578125" style="756" bestFit="1" customWidth="1"/>
    <col min="14598" max="14598" width="67.5703125" style="756" customWidth="1"/>
    <col min="14599" max="14599" width="6.140625" style="756" bestFit="1" customWidth="1"/>
    <col min="14600" max="14600" width="13.140625" style="756" customWidth="1"/>
    <col min="14601" max="14601" width="6.85546875" style="756" bestFit="1" customWidth="1"/>
    <col min="14602" max="14602" width="16.140625" style="756" customWidth="1"/>
    <col min="14603" max="14603" width="9.5703125" style="756" bestFit="1" customWidth="1"/>
    <col min="14604" max="14848" width="9.140625" style="756"/>
    <col min="14849" max="14849" width="6.42578125" style="756" customWidth="1"/>
    <col min="14850" max="14850" width="26.140625" style="756" customWidth="1"/>
    <col min="14851" max="14851" width="8.85546875" style="756" bestFit="1" customWidth="1"/>
    <col min="14852" max="14852" width="43.85546875" style="756" customWidth="1"/>
    <col min="14853" max="14853" width="20.42578125" style="756" bestFit="1" customWidth="1"/>
    <col min="14854" max="14854" width="67.5703125" style="756" customWidth="1"/>
    <col min="14855" max="14855" width="6.140625" style="756" bestFit="1" customWidth="1"/>
    <col min="14856" max="14856" width="13.140625" style="756" customWidth="1"/>
    <col min="14857" max="14857" width="6.85546875" style="756" bestFit="1" customWidth="1"/>
    <col min="14858" max="14858" width="16.140625" style="756" customWidth="1"/>
    <col min="14859" max="14859" width="9.5703125" style="756" bestFit="1" customWidth="1"/>
    <col min="14860" max="15104" width="9.140625" style="756"/>
    <col min="15105" max="15105" width="6.42578125" style="756" customWidth="1"/>
    <col min="15106" max="15106" width="26.140625" style="756" customWidth="1"/>
    <col min="15107" max="15107" width="8.85546875" style="756" bestFit="1" customWidth="1"/>
    <col min="15108" max="15108" width="43.85546875" style="756" customWidth="1"/>
    <col min="15109" max="15109" width="20.42578125" style="756" bestFit="1" customWidth="1"/>
    <col min="15110" max="15110" width="67.5703125" style="756" customWidth="1"/>
    <col min="15111" max="15111" width="6.140625" style="756" bestFit="1" customWidth="1"/>
    <col min="15112" max="15112" width="13.140625" style="756" customWidth="1"/>
    <col min="15113" max="15113" width="6.85546875" style="756" bestFit="1" customWidth="1"/>
    <col min="15114" max="15114" width="16.140625" style="756" customWidth="1"/>
    <col min="15115" max="15115" width="9.5703125" style="756" bestFit="1" customWidth="1"/>
    <col min="15116" max="15360" width="9.140625" style="756"/>
    <col min="15361" max="15361" width="6.42578125" style="756" customWidth="1"/>
    <col min="15362" max="15362" width="26.140625" style="756" customWidth="1"/>
    <col min="15363" max="15363" width="8.85546875" style="756" bestFit="1" customWidth="1"/>
    <col min="15364" max="15364" width="43.85546875" style="756" customWidth="1"/>
    <col min="15365" max="15365" width="20.42578125" style="756" bestFit="1" customWidth="1"/>
    <col min="15366" max="15366" width="67.5703125" style="756" customWidth="1"/>
    <col min="15367" max="15367" width="6.140625" style="756" bestFit="1" customWidth="1"/>
    <col min="15368" max="15368" width="13.140625" style="756" customWidth="1"/>
    <col min="15369" max="15369" width="6.85546875" style="756" bestFit="1" customWidth="1"/>
    <col min="15370" max="15370" width="16.140625" style="756" customWidth="1"/>
    <col min="15371" max="15371" width="9.5703125" style="756" bestFit="1" customWidth="1"/>
    <col min="15372" max="15616" width="9.140625" style="756"/>
    <col min="15617" max="15617" width="6.42578125" style="756" customWidth="1"/>
    <col min="15618" max="15618" width="26.140625" style="756" customWidth="1"/>
    <col min="15619" max="15619" width="8.85546875" style="756" bestFit="1" customWidth="1"/>
    <col min="15620" max="15620" width="43.85546875" style="756" customWidth="1"/>
    <col min="15621" max="15621" width="20.42578125" style="756" bestFit="1" customWidth="1"/>
    <col min="15622" max="15622" width="67.5703125" style="756" customWidth="1"/>
    <col min="15623" max="15623" width="6.140625" style="756" bestFit="1" customWidth="1"/>
    <col min="15624" max="15624" width="13.140625" style="756" customWidth="1"/>
    <col min="15625" max="15625" width="6.85546875" style="756" bestFit="1" customWidth="1"/>
    <col min="15626" max="15626" width="16.140625" style="756" customWidth="1"/>
    <col min="15627" max="15627" width="9.5703125" style="756" bestFit="1" customWidth="1"/>
    <col min="15628" max="15872" width="9.140625" style="756"/>
    <col min="15873" max="15873" width="6.42578125" style="756" customWidth="1"/>
    <col min="15874" max="15874" width="26.140625" style="756" customWidth="1"/>
    <col min="15875" max="15875" width="8.85546875" style="756" bestFit="1" customWidth="1"/>
    <col min="15876" max="15876" width="43.85546875" style="756" customWidth="1"/>
    <col min="15877" max="15877" width="20.42578125" style="756" bestFit="1" customWidth="1"/>
    <col min="15878" max="15878" width="67.5703125" style="756" customWidth="1"/>
    <col min="15879" max="15879" width="6.140625" style="756" bestFit="1" customWidth="1"/>
    <col min="15880" max="15880" width="13.140625" style="756" customWidth="1"/>
    <col min="15881" max="15881" width="6.85546875" style="756" bestFit="1" customWidth="1"/>
    <col min="15882" max="15882" width="16.140625" style="756" customWidth="1"/>
    <col min="15883" max="15883" width="9.5703125" style="756" bestFit="1" customWidth="1"/>
    <col min="15884" max="16128" width="9.140625" style="756"/>
    <col min="16129" max="16129" width="6.42578125" style="756" customWidth="1"/>
    <col min="16130" max="16130" width="26.140625" style="756" customWidth="1"/>
    <col min="16131" max="16131" width="8.85546875" style="756" bestFit="1" customWidth="1"/>
    <col min="16132" max="16132" width="43.85546875" style="756" customWidth="1"/>
    <col min="16133" max="16133" width="20.42578125" style="756" bestFit="1" customWidth="1"/>
    <col min="16134" max="16134" width="67.5703125" style="756" customWidth="1"/>
    <col min="16135" max="16135" width="6.140625" style="756" bestFit="1" customWidth="1"/>
    <col min="16136" max="16136" width="13.140625" style="756" customWidth="1"/>
    <col min="16137" max="16137" width="6.85546875" style="756" bestFit="1" customWidth="1"/>
    <col min="16138" max="16138" width="16.140625" style="756" customWidth="1"/>
    <col min="16139" max="16139" width="9.5703125" style="756" bestFit="1" customWidth="1"/>
    <col min="16140" max="16384" width="9.140625" style="756"/>
  </cols>
  <sheetData>
    <row r="1" spans="1:35" ht="64.5" customHeight="1" x14ac:dyDescent="0.25">
      <c r="H1" s="987" t="s">
        <v>3408</v>
      </c>
      <c r="I1" s="987"/>
      <c r="J1" s="987"/>
      <c r="K1" s="987"/>
    </row>
    <row r="2" spans="1:35" s="184" customFormat="1" ht="15" customHeight="1" x14ac:dyDescent="0.2">
      <c r="A2" s="183"/>
      <c r="G2" s="185"/>
      <c r="H2" s="1088" t="s">
        <v>1346</v>
      </c>
      <c r="I2" s="1088"/>
      <c r="J2" s="1088"/>
      <c r="K2" s="1088"/>
    </row>
    <row r="3" spans="1:35" s="184" customFormat="1" x14ac:dyDescent="0.2">
      <c r="A3" s="183"/>
      <c r="G3" s="185"/>
      <c r="H3" s="1088"/>
      <c r="I3" s="1088"/>
      <c r="J3" s="1088"/>
      <c r="K3" s="1088"/>
    </row>
    <row r="4" spans="1:35" s="184" customFormat="1" x14ac:dyDescent="0.2">
      <c r="A4" s="183"/>
      <c r="G4" s="185"/>
      <c r="H4" s="1088"/>
      <c r="I4" s="1088"/>
      <c r="J4" s="1088"/>
      <c r="K4" s="1088"/>
    </row>
    <row r="5" spans="1:35" s="186" customFormat="1" x14ac:dyDescent="0.2">
      <c r="A5" s="1089" t="s">
        <v>2418</v>
      </c>
      <c r="B5" s="1089"/>
      <c r="C5" s="1089"/>
      <c r="D5" s="1089"/>
      <c r="E5" s="1089"/>
      <c r="F5" s="1089"/>
      <c r="G5" s="1089"/>
      <c r="H5" s="1089"/>
      <c r="I5" s="1089"/>
      <c r="J5" s="1089"/>
      <c r="K5" s="1089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</row>
    <row r="6" spans="1:35" s="186" customFormat="1" ht="9" customHeight="1" thickBot="1" x14ac:dyDescent="0.25">
      <c r="A6" s="187"/>
      <c r="B6" s="188"/>
      <c r="C6" s="188"/>
      <c r="D6" s="1090"/>
      <c r="E6" s="1090"/>
      <c r="F6" s="1090"/>
      <c r="G6" s="1090"/>
      <c r="H6" s="1090"/>
      <c r="I6" s="1090"/>
      <c r="J6" s="1090"/>
      <c r="K6" s="1090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</row>
    <row r="7" spans="1:35" s="201" customFormat="1" ht="51" customHeight="1" thickBot="1" x14ac:dyDescent="0.25">
      <c r="A7" s="189" t="s">
        <v>488</v>
      </c>
      <c r="B7" s="190" t="s">
        <v>2419</v>
      </c>
      <c r="C7" s="191" t="s">
        <v>2420</v>
      </c>
      <c r="D7" s="192" t="s">
        <v>2421</v>
      </c>
      <c r="E7" s="193" t="s">
        <v>2422</v>
      </c>
      <c r="F7" s="194" t="s">
        <v>2423</v>
      </c>
      <c r="G7" s="195" t="s">
        <v>2424</v>
      </c>
      <c r="H7" s="196" t="s">
        <v>2425</v>
      </c>
      <c r="I7" s="197" t="s">
        <v>2426</v>
      </c>
      <c r="J7" s="198" t="s">
        <v>2427</v>
      </c>
      <c r="K7" s="199" t="s">
        <v>2428</v>
      </c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</row>
    <row r="8" spans="1:35" s="201" customFormat="1" ht="30" customHeight="1" x14ac:dyDescent="0.2">
      <c r="A8" s="1062" t="s">
        <v>2429</v>
      </c>
      <c r="B8" s="1068" t="s">
        <v>2430</v>
      </c>
      <c r="C8" s="202" t="s">
        <v>2431</v>
      </c>
      <c r="D8" s="791" t="s">
        <v>2432</v>
      </c>
      <c r="E8" s="789" t="s">
        <v>2433</v>
      </c>
      <c r="F8" s="791" t="s">
        <v>2434</v>
      </c>
      <c r="G8" s="203">
        <v>1.95</v>
      </c>
      <c r="H8" s="204" t="s">
        <v>2435</v>
      </c>
      <c r="I8" s="205"/>
      <c r="J8" s="206"/>
      <c r="K8" s="207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</row>
    <row r="9" spans="1:35" s="201" customFormat="1" ht="15" customHeight="1" x14ac:dyDescent="0.2">
      <c r="A9" s="1063"/>
      <c r="B9" s="1069"/>
      <c r="C9" s="779"/>
      <c r="D9" s="208"/>
      <c r="E9" s="209" t="s">
        <v>2436</v>
      </c>
      <c r="F9" s="210" t="s">
        <v>2437</v>
      </c>
      <c r="G9" s="211">
        <v>1.95</v>
      </c>
      <c r="H9" s="212" t="s">
        <v>2435</v>
      </c>
      <c r="I9" s="212"/>
      <c r="J9" s="213"/>
      <c r="K9" s="214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</row>
    <row r="10" spans="1:35" s="201" customFormat="1" ht="15" customHeight="1" x14ac:dyDescent="0.2">
      <c r="A10" s="1063"/>
      <c r="B10" s="1069"/>
      <c r="C10" s="779"/>
      <c r="D10" s="208"/>
      <c r="E10" s="209" t="s">
        <v>2438</v>
      </c>
      <c r="F10" s="210" t="s">
        <v>2439</v>
      </c>
      <c r="G10" s="211">
        <v>1.68</v>
      </c>
      <c r="H10" s="212" t="s">
        <v>2435</v>
      </c>
      <c r="I10" s="212"/>
      <c r="J10" s="213"/>
      <c r="K10" s="214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</row>
    <row r="11" spans="1:35" s="201" customFormat="1" ht="14.25" customHeight="1" x14ac:dyDescent="0.2">
      <c r="A11" s="1063"/>
      <c r="B11" s="1069"/>
      <c r="C11" s="779"/>
      <c r="D11" s="208"/>
      <c r="E11" s="209" t="s">
        <v>2440</v>
      </c>
      <c r="F11" s="210" t="s">
        <v>2441</v>
      </c>
      <c r="G11" s="211">
        <v>1.5</v>
      </c>
      <c r="H11" s="212" t="s">
        <v>2435</v>
      </c>
      <c r="I11" s="215"/>
      <c r="J11" s="213"/>
      <c r="K11" s="214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</row>
    <row r="12" spans="1:35" s="201" customFormat="1" x14ac:dyDescent="0.2">
      <c r="A12" s="1063"/>
      <c r="B12" s="1069"/>
      <c r="C12" s="216"/>
      <c r="D12" s="217"/>
      <c r="E12" s="218"/>
      <c r="F12" s="219" t="s">
        <v>2442</v>
      </c>
      <c r="G12" s="220"/>
      <c r="H12" s="221"/>
      <c r="I12" s="222"/>
      <c r="J12" s="223"/>
      <c r="K12" s="224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</row>
    <row r="13" spans="1:35" s="201" customFormat="1" ht="30" customHeight="1" x14ac:dyDescent="0.2">
      <c r="A13" s="1063"/>
      <c r="B13" s="1069"/>
      <c r="C13" s="216"/>
      <c r="D13" s="217"/>
      <c r="E13" s="787" t="s">
        <v>2443</v>
      </c>
      <c r="F13" s="889" t="s">
        <v>2444</v>
      </c>
      <c r="G13" s="225">
        <v>0.2</v>
      </c>
      <c r="H13" s="226" t="s">
        <v>2445</v>
      </c>
      <c r="I13" s="227"/>
      <c r="J13" s="228"/>
      <c r="K13" s="229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</row>
    <row r="14" spans="1:35" s="201" customFormat="1" ht="15" customHeight="1" x14ac:dyDescent="0.2">
      <c r="A14" s="1063"/>
      <c r="B14" s="1069"/>
      <c r="C14" s="216"/>
      <c r="D14" s="217"/>
      <c r="E14" s="787" t="s">
        <v>2446</v>
      </c>
      <c r="F14" s="790" t="s">
        <v>2447</v>
      </c>
      <c r="G14" s="225">
        <v>0.3</v>
      </c>
      <c r="H14" s="226" t="s">
        <v>2445</v>
      </c>
      <c r="I14" s="227"/>
      <c r="J14" s="228"/>
      <c r="K14" s="229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</row>
    <row r="15" spans="1:35" s="235" customFormat="1" ht="15.75" thickBot="1" x14ac:dyDescent="0.25">
      <c r="A15" s="1064"/>
      <c r="B15" s="1070"/>
      <c r="C15" s="216"/>
      <c r="D15" s="217"/>
      <c r="E15" s="787"/>
      <c r="F15" s="230" t="s">
        <v>2448</v>
      </c>
      <c r="G15" s="231"/>
      <c r="H15" s="231" t="s">
        <v>2449</v>
      </c>
      <c r="I15" s="232">
        <v>4.28</v>
      </c>
      <c r="J15" s="233" t="s">
        <v>2450</v>
      </c>
      <c r="K15" s="234">
        <v>1</v>
      </c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</row>
    <row r="16" spans="1:35" s="200" customFormat="1" ht="15" customHeight="1" x14ac:dyDescent="0.2">
      <c r="A16" s="1062" t="s">
        <v>2451</v>
      </c>
      <c r="B16" s="1068" t="s">
        <v>2452</v>
      </c>
      <c r="C16" s="236" t="s">
        <v>2453</v>
      </c>
      <c r="D16" s="237" t="s">
        <v>2454</v>
      </c>
      <c r="E16" s="792" t="s">
        <v>2433</v>
      </c>
      <c r="F16" s="774" t="s">
        <v>2434</v>
      </c>
      <c r="G16" s="238">
        <v>1.95</v>
      </c>
      <c r="H16" s="783" t="s">
        <v>2435</v>
      </c>
      <c r="I16" s="239"/>
      <c r="J16" s="240"/>
      <c r="K16" s="241"/>
    </row>
    <row r="17" spans="1:11" s="200" customFormat="1" ht="16.5" customHeight="1" x14ac:dyDescent="0.2">
      <c r="A17" s="1063"/>
      <c r="B17" s="1069"/>
      <c r="C17" s="216"/>
      <c r="D17" s="217"/>
      <c r="E17" s="209" t="s">
        <v>2436</v>
      </c>
      <c r="F17" s="210" t="s">
        <v>2437</v>
      </c>
      <c r="G17" s="211">
        <v>1.95</v>
      </c>
      <c r="H17" s="212" t="s">
        <v>2435</v>
      </c>
      <c r="I17" s="242"/>
      <c r="J17" s="243"/>
      <c r="K17" s="244"/>
    </row>
    <row r="18" spans="1:11" s="200" customFormat="1" ht="15" customHeight="1" x14ac:dyDescent="0.2">
      <c r="A18" s="1063"/>
      <c r="B18" s="1069"/>
      <c r="C18" s="216"/>
      <c r="D18" s="217"/>
      <c r="E18" s="209" t="s">
        <v>2438</v>
      </c>
      <c r="F18" s="210" t="s">
        <v>2439</v>
      </c>
      <c r="G18" s="211">
        <v>1.68</v>
      </c>
      <c r="H18" s="212" t="s">
        <v>2435</v>
      </c>
      <c r="I18" s="242"/>
      <c r="J18" s="243"/>
      <c r="K18" s="244"/>
    </row>
    <row r="19" spans="1:11" s="200" customFormat="1" ht="15" customHeight="1" x14ac:dyDescent="0.2">
      <c r="A19" s="1063"/>
      <c r="B19" s="1069"/>
      <c r="C19" s="216"/>
      <c r="D19" s="217"/>
      <c r="E19" s="209" t="s">
        <v>2455</v>
      </c>
      <c r="F19" s="210" t="s">
        <v>2456</v>
      </c>
      <c r="G19" s="211">
        <v>1.37</v>
      </c>
      <c r="H19" s="212" t="s">
        <v>2457</v>
      </c>
      <c r="I19" s="242"/>
      <c r="J19" s="243"/>
      <c r="K19" s="244"/>
    </row>
    <row r="20" spans="1:11" s="200" customFormat="1" ht="15" customHeight="1" x14ac:dyDescent="0.2">
      <c r="A20" s="1063"/>
      <c r="B20" s="1069"/>
      <c r="C20" s="216"/>
      <c r="D20" s="217"/>
      <c r="E20" s="209" t="s">
        <v>2458</v>
      </c>
      <c r="F20" s="210" t="s">
        <v>2459</v>
      </c>
      <c r="G20" s="211">
        <v>1.37</v>
      </c>
      <c r="H20" s="212" t="s">
        <v>2457</v>
      </c>
      <c r="I20" s="242"/>
      <c r="J20" s="243"/>
      <c r="K20" s="244"/>
    </row>
    <row r="21" spans="1:11" s="200" customFormat="1" ht="15" customHeight="1" x14ac:dyDescent="0.2">
      <c r="A21" s="1063"/>
      <c r="B21" s="1069"/>
      <c r="C21" s="216"/>
      <c r="D21" s="245"/>
      <c r="E21" s="209" t="s">
        <v>2460</v>
      </c>
      <c r="F21" s="210" t="s">
        <v>2461</v>
      </c>
      <c r="G21" s="211">
        <v>1.18</v>
      </c>
      <c r="H21" s="212" t="s">
        <v>2457</v>
      </c>
      <c r="I21" s="242"/>
      <c r="J21" s="243"/>
      <c r="K21" s="244"/>
    </row>
    <row r="22" spans="1:11" s="200" customFormat="1" x14ac:dyDescent="0.2">
      <c r="A22" s="1063"/>
      <c r="B22" s="1069"/>
      <c r="C22" s="216"/>
      <c r="D22" s="245"/>
      <c r="E22" s="210"/>
      <c r="F22" s="219" t="s">
        <v>2462</v>
      </c>
      <c r="G22" s="246"/>
      <c r="H22" s="212"/>
      <c r="I22" s="209"/>
      <c r="J22" s="247"/>
      <c r="K22" s="244"/>
    </row>
    <row r="23" spans="1:11" s="200" customFormat="1" ht="15" customHeight="1" x14ac:dyDescent="0.2">
      <c r="A23" s="1063"/>
      <c r="B23" s="1069"/>
      <c r="C23" s="248"/>
      <c r="D23" s="249"/>
      <c r="E23" s="209" t="s">
        <v>2463</v>
      </c>
      <c r="F23" s="210" t="s">
        <v>2464</v>
      </c>
      <c r="G23" s="211">
        <v>0.75</v>
      </c>
      <c r="H23" s="212" t="s">
        <v>2465</v>
      </c>
      <c r="I23" s="250"/>
      <c r="J23" s="251"/>
      <c r="K23" s="244"/>
    </row>
    <row r="24" spans="1:11" s="200" customFormat="1" ht="15" customHeight="1" x14ac:dyDescent="0.2">
      <c r="A24" s="1063"/>
      <c r="B24" s="1069"/>
      <c r="C24" s="248"/>
      <c r="D24" s="249"/>
      <c r="E24" s="209" t="s">
        <v>2466</v>
      </c>
      <c r="F24" s="210" t="s">
        <v>2467</v>
      </c>
      <c r="G24" s="211">
        <v>0.75</v>
      </c>
      <c r="H24" s="212" t="s">
        <v>2465</v>
      </c>
      <c r="I24" s="252"/>
      <c r="J24" s="253"/>
      <c r="K24" s="244"/>
    </row>
    <row r="25" spans="1:11" s="200" customFormat="1" ht="15" customHeight="1" x14ac:dyDescent="0.2">
      <c r="A25" s="1063"/>
      <c r="B25" s="1069"/>
      <c r="C25" s="248"/>
      <c r="D25" s="249"/>
      <c r="E25" s="254" t="s">
        <v>2468</v>
      </c>
      <c r="F25" s="780" t="s">
        <v>2469</v>
      </c>
      <c r="G25" s="255">
        <v>0.93</v>
      </c>
      <c r="H25" s="212" t="s">
        <v>2470</v>
      </c>
      <c r="I25" s="252"/>
      <c r="J25" s="253"/>
      <c r="K25" s="244"/>
    </row>
    <row r="26" spans="1:11" s="200" customFormat="1" ht="15" customHeight="1" x14ac:dyDescent="0.2">
      <c r="A26" s="1063"/>
      <c r="B26" s="1069"/>
      <c r="C26" s="248"/>
      <c r="D26" s="249"/>
      <c r="E26" s="256" t="s">
        <v>2471</v>
      </c>
      <c r="F26" s="257" t="s">
        <v>2472</v>
      </c>
      <c r="G26" s="258">
        <v>0.42</v>
      </c>
      <c r="H26" s="259" t="s">
        <v>2465</v>
      </c>
      <c r="I26" s="252"/>
      <c r="J26" s="253"/>
      <c r="K26" s="244"/>
    </row>
    <row r="27" spans="1:11" s="200" customFormat="1" x14ac:dyDescent="0.2">
      <c r="A27" s="1063"/>
      <c r="B27" s="1069"/>
      <c r="C27" s="248"/>
      <c r="D27" s="249"/>
      <c r="E27" s="209"/>
      <c r="F27" s="260" t="s">
        <v>2473</v>
      </c>
      <c r="G27" s="211"/>
      <c r="H27" s="212"/>
      <c r="I27" s="261"/>
      <c r="J27" s="247"/>
      <c r="K27" s="244"/>
    </row>
    <row r="28" spans="1:11" s="200" customFormat="1" ht="15" customHeight="1" x14ac:dyDescent="0.2">
      <c r="A28" s="1063"/>
      <c r="B28" s="1069"/>
      <c r="C28" s="248"/>
      <c r="D28" s="249"/>
      <c r="E28" s="209" t="s">
        <v>2474</v>
      </c>
      <c r="F28" s="210" t="s">
        <v>2475</v>
      </c>
      <c r="G28" s="211">
        <v>0.96</v>
      </c>
      <c r="H28" s="212" t="s">
        <v>2476</v>
      </c>
      <c r="I28" s="261"/>
      <c r="J28" s="247"/>
      <c r="K28" s="244"/>
    </row>
    <row r="29" spans="1:11" s="200" customFormat="1" ht="15" customHeight="1" x14ac:dyDescent="0.2">
      <c r="A29" s="1063"/>
      <c r="B29" s="1069"/>
      <c r="C29" s="248"/>
      <c r="D29" s="249"/>
      <c r="E29" s="209" t="s">
        <v>2477</v>
      </c>
      <c r="F29" s="210" t="s">
        <v>2478</v>
      </c>
      <c r="G29" s="211">
        <v>0.31</v>
      </c>
      <c r="H29" s="212" t="s">
        <v>2479</v>
      </c>
      <c r="I29" s="261"/>
      <c r="J29" s="247"/>
      <c r="K29" s="244"/>
    </row>
    <row r="30" spans="1:11" s="200" customFormat="1" ht="15" customHeight="1" x14ac:dyDescent="0.2">
      <c r="A30" s="1063"/>
      <c r="B30" s="1069"/>
      <c r="C30" s="248"/>
      <c r="D30" s="249"/>
      <c r="E30" s="209" t="s">
        <v>2480</v>
      </c>
      <c r="F30" s="210" t="s">
        <v>2481</v>
      </c>
      <c r="G30" s="211">
        <v>0.5</v>
      </c>
      <c r="H30" s="212" t="s">
        <v>2470</v>
      </c>
      <c r="I30" s="261"/>
      <c r="J30" s="247"/>
      <c r="K30" s="244"/>
    </row>
    <row r="31" spans="1:11" s="200" customFormat="1" ht="30" customHeight="1" x14ac:dyDescent="0.2">
      <c r="A31" s="1063"/>
      <c r="B31" s="1069"/>
      <c r="C31" s="248"/>
      <c r="D31" s="249"/>
      <c r="E31" s="262" t="s">
        <v>2482</v>
      </c>
      <c r="F31" s="263" t="s">
        <v>2483</v>
      </c>
      <c r="G31" s="264">
        <v>1.98</v>
      </c>
      <c r="H31" s="204" t="s">
        <v>2457</v>
      </c>
      <c r="I31" s="261"/>
      <c r="J31" s="247"/>
      <c r="K31" s="244"/>
    </row>
    <row r="32" spans="1:11" s="200" customFormat="1" ht="15" customHeight="1" x14ac:dyDescent="0.2">
      <c r="A32" s="1063"/>
      <c r="B32" s="1069"/>
      <c r="C32" s="248"/>
      <c r="D32" s="249"/>
      <c r="E32" s="254" t="s">
        <v>2484</v>
      </c>
      <c r="F32" s="265" t="s">
        <v>2485</v>
      </c>
      <c r="G32" s="255">
        <v>0.88</v>
      </c>
      <c r="H32" s="212" t="s">
        <v>2486</v>
      </c>
      <c r="I32" s="261"/>
      <c r="J32" s="247"/>
      <c r="K32" s="244"/>
    </row>
    <row r="33" spans="1:15" s="200" customFormat="1" ht="15" customHeight="1" x14ac:dyDescent="0.2">
      <c r="A33" s="1063"/>
      <c r="B33" s="1069"/>
      <c r="C33" s="248"/>
      <c r="D33" s="249"/>
      <c r="E33" s="209" t="s">
        <v>2446</v>
      </c>
      <c r="F33" s="210" t="s">
        <v>2447</v>
      </c>
      <c r="G33" s="255">
        <v>0.3</v>
      </c>
      <c r="H33" s="254" t="s">
        <v>2457</v>
      </c>
      <c r="I33" s="261"/>
      <c r="J33" s="247"/>
      <c r="K33" s="244"/>
    </row>
    <row r="34" spans="1:15" s="200" customFormat="1" ht="15" customHeight="1" x14ac:dyDescent="0.2">
      <c r="A34" s="1063"/>
      <c r="B34" s="1069"/>
      <c r="C34" s="248"/>
      <c r="D34" s="249"/>
      <c r="E34" s="209" t="s">
        <v>2487</v>
      </c>
      <c r="F34" s="210" t="s">
        <v>2488</v>
      </c>
      <c r="G34" s="255">
        <v>0.7</v>
      </c>
      <c r="H34" s="254" t="s">
        <v>2465</v>
      </c>
      <c r="I34" s="261"/>
      <c r="J34" s="247"/>
      <c r="K34" s="244"/>
    </row>
    <row r="35" spans="1:15" s="200" customFormat="1" ht="15.75" thickBot="1" x14ac:dyDescent="0.25">
      <c r="A35" s="1064"/>
      <c r="B35" s="1070"/>
      <c r="C35" s="266"/>
      <c r="D35" s="267"/>
      <c r="E35" s="268"/>
      <c r="F35" s="269" t="s">
        <v>2489</v>
      </c>
      <c r="G35" s="270"/>
      <c r="H35" s="271" t="s">
        <v>2449</v>
      </c>
      <c r="I35" s="272">
        <v>3.14</v>
      </c>
      <c r="J35" s="273" t="s">
        <v>2490</v>
      </c>
      <c r="K35" s="274" t="s">
        <v>2491</v>
      </c>
    </row>
    <row r="36" spans="1:15" s="200" customFormat="1" x14ac:dyDescent="0.2">
      <c r="A36" s="1079" t="s">
        <v>2492</v>
      </c>
      <c r="B36" s="1082" t="s">
        <v>2493</v>
      </c>
      <c r="C36" s="275" t="s">
        <v>2494</v>
      </c>
      <c r="D36" s="237" t="s">
        <v>2495</v>
      </c>
      <c r="E36" s="792" t="s">
        <v>2433</v>
      </c>
      <c r="F36" s="774" t="s">
        <v>2434</v>
      </c>
      <c r="G36" s="238">
        <v>1.95</v>
      </c>
      <c r="H36" s="783" t="s">
        <v>2496</v>
      </c>
      <c r="I36" s="276"/>
      <c r="J36" s="277"/>
      <c r="K36" s="241"/>
    </row>
    <row r="37" spans="1:15" s="200" customFormat="1" ht="15" customHeight="1" x14ac:dyDescent="0.2">
      <c r="A37" s="1080"/>
      <c r="B37" s="1083"/>
      <c r="C37" s="278" t="s">
        <v>2497</v>
      </c>
      <c r="D37" s="257" t="s">
        <v>2498</v>
      </c>
      <c r="E37" s="209" t="s">
        <v>2436</v>
      </c>
      <c r="F37" s="210" t="s">
        <v>2437</v>
      </c>
      <c r="G37" s="211">
        <v>1.95</v>
      </c>
      <c r="H37" s="212" t="s">
        <v>2496</v>
      </c>
      <c r="I37" s="279"/>
      <c r="J37" s="280"/>
      <c r="K37" s="244"/>
    </row>
    <row r="38" spans="1:15" s="200" customFormat="1" ht="15" customHeight="1" x14ac:dyDescent="0.2">
      <c r="A38" s="1080"/>
      <c r="B38" s="1083"/>
      <c r="C38" s="799" t="s">
        <v>2499</v>
      </c>
      <c r="D38" s="281" t="s">
        <v>2500</v>
      </c>
      <c r="E38" s="209" t="s">
        <v>2438</v>
      </c>
      <c r="F38" s="210" t="s">
        <v>2439</v>
      </c>
      <c r="G38" s="211">
        <v>1.68</v>
      </c>
      <c r="H38" s="212" t="s">
        <v>2496</v>
      </c>
      <c r="I38" s="279"/>
      <c r="J38" s="280"/>
      <c r="K38" s="244"/>
    </row>
    <row r="39" spans="1:15" s="200" customFormat="1" ht="15" customHeight="1" x14ac:dyDescent="0.2">
      <c r="A39" s="1080"/>
      <c r="B39" s="1083"/>
      <c r="C39" s="282" t="s">
        <v>2501</v>
      </c>
      <c r="D39" s="257" t="s">
        <v>2502</v>
      </c>
      <c r="E39" s="295" t="s">
        <v>2440</v>
      </c>
      <c r="F39" s="453" t="s">
        <v>2441</v>
      </c>
      <c r="G39" s="211">
        <v>1.5</v>
      </c>
      <c r="H39" s="226" t="s">
        <v>2496</v>
      </c>
      <c r="I39" s="279"/>
      <c r="J39" s="280"/>
      <c r="K39" s="244"/>
    </row>
    <row r="40" spans="1:15" s="200" customFormat="1" ht="15" customHeight="1" x14ac:dyDescent="0.2">
      <c r="A40" s="1080"/>
      <c r="B40" s="1083"/>
      <c r="C40" s="278" t="s">
        <v>2503</v>
      </c>
      <c r="D40" s="257" t="s">
        <v>2504</v>
      </c>
      <c r="E40" s="209" t="s">
        <v>2455</v>
      </c>
      <c r="F40" s="210" t="s">
        <v>2456</v>
      </c>
      <c r="G40" s="211">
        <v>1.37</v>
      </c>
      <c r="H40" s="212" t="s">
        <v>2496</v>
      </c>
      <c r="I40" s="279"/>
      <c r="J40" s="280"/>
      <c r="K40" s="244"/>
    </row>
    <row r="41" spans="1:15" s="200" customFormat="1" ht="15" customHeight="1" x14ac:dyDescent="0.2">
      <c r="A41" s="1080"/>
      <c r="B41" s="1083"/>
      <c r="C41" s="800" t="s">
        <v>2505</v>
      </c>
      <c r="D41" s="782" t="s">
        <v>2506</v>
      </c>
      <c r="E41" s="787" t="s">
        <v>2458</v>
      </c>
      <c r="F41" s="790" t="s">
        <v>2459</v>
      </c>
      <c r="G41" s="225">
        <v>1.37</v>
      </c>
      <c r="H41" s="226" t="s">
        <v>2470</v>
      </c>
      <c r="I41" s="279"/>
      <c r="J41" s="280"/>
      <c r="K41" s="244"/>
    </row>
    <row r="42" spans="1:15" s="200" customFormat="1" ht="15" customHeight="1" x14ac:dyDescent="0.2">
      <c r="A42" s="1080"/>
      <c r="B42" s="1083"/>
      <c r="C42" s="278" t="s">
        <v>2507</v>
      </c>
      <c r="D42" s="257" t="s">
        <v>2508</v>
      </c>
      <c r="E42" s="209" t="s">
        <v>2460</v>
      </c>
      <c r="F42" s="210" t="s">
        <v>2461</v>
      </c>
      <c r="G42" s="211">
        <v>1.18</v>
      </c>
      <c r="H42" s="212" t="s">
        <v>2470</v>
      </c>
      <c r="I42" s="279"/>
      <c r="J42" s="280"/>
      <c r="K42" s="244"/>
    </row>
    <row r="43" spans="1:15" s="200" customFormat="1" ht="15" customHeight="1" x14ac:dyDescent="0.2">
      <c r="A43" s="1080"/>
      <c r="B43" s="1083"/>
      <c r="C43" s="1085" t="s">
        <v>2509</v>
      </c>
      <c r="D43" s="1050" t="s">
        <v>2510</v>
      </c>
      <c r="E43" s="295" t="s">
        <v>2511</v>
      </c>
      <c r="F43" s="295" t="s">
        <v>2512</v>
      </c>
      <c r="G43" s="211">
        <v>0.9</v>
      </c>
      <c r="H43" s="212" t="s">
        <v>2470</v>
      </c>
      <c r="I43" s="283"/>
      <c r="J43" s="284"/>
      <c r="K43" s="285"/>
    </row>
    <row r="44" spans="1:15" s="294" customFormat="1" ht="15" customHeight="1" x14ac:dyDescent="0.2">
      <c r="A44" s="1080"/>
      <c r="B44" s="1083"/>
      <c r="C44" s="1086"/>
      <c r="D44" s="1067"/>
      <c r="E44" s="786"/>
      <c r="F44" s="286" t="s">
        <v>2513</v>
      </c>
      <c r="G44" s="287"/>
      <c r="H44" s="288"/>
      <c r="I44" s="289"/>
      <c r="J44" s="290"/>
      <c r="K44" s="207"/>
      <c r="L44" s="291"/>
      <c r="M44" s="291"/>
      <c r="N44" s="292"/>
      <c r="O44" s="293"/>
    </row>
    <row r="45" spans="1:15" s="294" customFormat="1" ht="15" customHeight="1" x14ac:dyDescent="0.2">
      <c r="A45" s="1080"/>
      <c r="B45" s="1083"/>
      <c r="C45" s="1087"/>
      <c r="D45" s="1051"/>
      <c r="E45" s="295" t="s">
        <v>2514</v>
      </c>
      <c r="F45" s="210" t="s">
        <v>2515</v>
      </c>
      <c r="G45" s="211">
        <v>0.35</v>
      </c>
      <c r="H45" s="212" t="s">
        <v>2516</v>
      </c>
      <c r="I45" s="259"/>
      <c r="J45" s="296"/>
      <c r="K45" s="224"/>
      <c r="L45" s="291"/>
      <c r="M45" s="291"/>
      <c r="N45" s="292"/>
      <c r="O45" s="293"/>
    </row>
    <row r="46" spans="1:15" s="294" customFormat="1" ht="15" customHeight="1" x14ac:dyDescent="0.2">
      <c r="A46" s="1080"/>
      <c r="B46" s="1083"/>
      <c r="C46" s="1085" t="s">
        <v>2517</v>
      </c>
      <c r="D46" s="1050" t="s">
        <v>2518</v>
      </c>
      <c r="E46" s="256" t="s">
        <v>2471</v>
      </c>
      <c r="F46" s="257" t="s">
        <v>2472</v>
      </c>
      <c r="G46" s="258">
        <v>0.42</v>
      </c>
      <c r="H46" s="259" t="s">
        <v>2470</v>
      </c>
      <c r="I46" s="259"/>
      <c r="J46" s="296"/>
      <c r="K46" s="224"/>
      <c r="L46" s="291"/>
      <c r="M46" s="291"/>
      <c r="N46" s="292"/>
      <c r="O46" s="293"/>
    </row>
    <row r="47" spans="1:15" s="294" customFormat="1" ht="15" customHeight="1" x14ac:dyDescent="0.2">
      <c r="A47" s="1080"/>
      <c r="B47" s="1083"/>
      <c r="C47" s="1087"/>
      <c r="D47" s="1051"/>
      <c r="E47" s="209"/>
      <c r="F47" s="286" t="s">
        <v>2519</v>
      </c>
      <c r="G47" s="211"/>
      <c r="H47" s="212"/>
      <c r="I47" s="259"/>
      <c r="J47" s="296"/>
      <c r="K47" s="224"/>
      <c r="L47" s="291"/>
      <c r="M47" s="291"/>
      <c r="N47" s="292"/>
      <c r="O47" s="293"/>
    </row>
    <row r="48" spans="1:15" s="294" customFormat="1" ht="15" customHeight="1" x14ac:dyDescent="0.2">
      <c r="A48" s="1080"/>
      <c r="B48" s="1083"/>
      <c r="C48" s="297"/>
      <c r="D48" s="298"/>
      <c r="E48" s="209" t="s">
        <v>2477</v>
      </c>
      <c r="F48" s="210" t="s">
        <v>2478</v>
      </c>
      <c r="G48" s="211">
        <v>0.31</v>
      </c>
      <c r="H48" s="212" t="s">
        <v>2486</v>
      </c>
      <c r="I48" s="259"/>
      <c r="J48" s="296"/>
      <c r="K48" s="224"/>
      <c r="L48" s="291"/>
      <c r="M48" s="291"/>
      <c r="N48" s="292"/>
      <c r="O48" s="293"/>
    </row>
    <row r="49" spans="1:35" s="294" customFormat="1" ht="15" customHeight="1" x14ac:dyDescent="0.2">
      <c r="A49" s="1080"/>
      <c r="B49" s="1083"/>
      <c r="C49" s="297"/>
      <c r="D49" s="298"/>
      <c r="E49" s="209" t="s">
        <v>2446</v>
      </c>
      <c r="F49" s="791" t="s">
        <v>2447</v>
      </c>
      <c r="G49" s="264">
        <v>0.3</v>
      </c>
      <c r="H49" s="780" t="s">
        <v>2520</v>
      </c>
      <c r="I49" s="259"/>
      <c r="J49" s="296"/>
      <c r="K49" s="224"/>
      <c r="L49" s="291"/>
      <c r="M49" s="291"/>
      <c r="N49" s="292"/>
      <c r="O49" s="293"/>
    </row>
    <row r="50" spans="1:35" s="294" customFormat="1" ht="15" customHeight="1" x14ac:dyDescent="0.2">
      <c r="A50" s="1080"/>
      <c r="B50" s="1083"/>
      <c r="C50" s="297"/>
      <c r="D50" s="298"/>
      <c r="E50" s="209" t="s">
        <v>2487</v>
      </c>
      <c r="F50" s="210" t="s">
        <v>2488</v>
      </c>
      <c r="G50" s="255">
        <v>0.7</v>
      </c>
      <c r="H50" s="254" t="s">
        <v>2521</v>
      </c>
      <c r="I50" s="299"/>
      <c r="J50" s="300"/>
      <c r="K50" s="224"/>
      <c r="L50" s="291"/>
      <c r="M50" s="291"/>
      <c r="N50" s="292"/>
      <c r="O50" s="293"/>
    </row>
    <row r="51" spans="1:35" s="294" customFormat="1" ht="15" customHeight="1" x14ac:dyDescent="0.2">
      <c r="A51" s="1080"/>
      <c r="B51" s="1083"/>
      <c r="C51" s="297"/>
      <c r="D51" s="298"/>
      <c r="E51" s="778" t="s">
        <v>2522</v>
      </c>
      <c r="F51" s="778" t="s">
        <v>2523</v>
      </c>
      <c r="G51" s="301">
        <v>0.5</v>
      </c>
      <c r="H51" s="302" t="s">
        <v>2524</v>
      </c>
      <c r="I51" s="302"/>
      <c r="J51" s="303"/>
      <c r="K51" s="224"/>
      <c r="L51" s="291"/>
      <c r="M51" s="291"/>
      <c r="N51" s="292"/>
      <c r="O51" s="293"/>
    </row>
    <row r="52" spans="1:35" s="294" customFormat="1" x14ac:dyDescent="0.2">
      <c r="A52" s="1080"/>
      <c r="B52" s="1083"/>
      <c r="C52" s="297"/>
      <c r="D52" s="298"/>
      <c r="E52" s="209" t="s">
        <v>2525</v>
      </c>
      <c r="F52" s="209" t="s">
        <v>2526</v>
      </c>
      <c r="G52" s="304">
        <v>1</v>
      </c>
      <c r="H52" s="212" t="s">
        <v>2527</v>
      </c>
      <c r="I52" s="302"/>
      <c r="J52" s="303"/>
      <c r="K52" s="224"/>
      <c r="L52" s="291"/>
      <c r="M52" s="291"/>
      <c r="N52" s="292"/>
      <c r="O52" s="293"/>
    </row>
    <row r="53" spans="1:35" s="294" customFormat="1" ht="15" customHeight="1" x14ac:dyDescent="0.2">
      <c r="A53" s="1080"/>
      <c r="B53" s="1083"/>
      <c r="C53" s="305"/>
      <c r="D53" s="298"/>
      <c r="E53" s="254" t="s">
        <v>2484</v>
      </c>
      <c r="F53" s="265" t="s">
        <v>2485</v>
      </c>
      <c r="G53" s="255">
        <v>0.88</v>
      </c>
      <c r="H53" s="212" t="s">
        <v>2528</v>
      </c>
      <c r="I53" s="302"/>
      <c r="J53" s="303"/>
      <c r="K53" s="224"/>
      <c r="L53" s="291"/>
      <c r="M53" s="291"/>
      <c r="N53" s="292"/>
      <c r="O53" s="293"/>
    </row>
    <row r="54" spans="1:35" s="294" customFormat="1" ht="15" customHeight="1" x14ac:dyDescent="0.2">
      <c r="A54" s="1080"/>
      <c r="B54" s="1083"/>
      <c r="C54" s="305"/>
      <c r="D54" s="298"/>
      <c r="E54" s="209" t="s">
        <v>2529</v>
      </c>
      <c r="F54" s="790" t="s">
        <v>2530</v>
      </c>
      <c r="G54" s="225">
        <v>0.88</v>
      </c>
      <c r="H54" s="226" t="s">
        <v>2528</v>
      </c>
      <c r="I54" s="226"/>
      <c r="J54" s="228"/>
      <c r="K54" s="224"/>
      <c r="L54" s="291"/>
      <c r="M54" s="291"/>
      <c r="N54" s="292"/>
      <c r="O54" s="293"/>
    </row>
    <row r="55" spans="1:35" s="294" customFormat="1" ht="15.75" customHeight="1" thickBot="1" x14ac:dyDescent="0.25">
      <c r="A55" s="1081"/>
      <c r="B55" s="1084"/>
      <c r="C55" s="306"/>
      <c r="D55" s="307"/>
      <c r="E55" s="308"/>
      <c r="F55" s="309" t="s">
        <v>2448</v>
      </c>
      <c r="G55" s="310"/>
      <c r="H55" s="311" t="s">
        <v>2531</v>
      </c>
      <c r="I55" s="312">
        <v>7.18</v>
      </c>
      <c r="J55" s="313" t="s">
        <v>2532</v>
      </c>
      <c r="K55" s="274" t="s">
        <v>2491</v>
      </c>
      <c r="L55" s="291"/>
      <c r="M55" s="291"/>
      <c r="N55" s="200"/>
      <c r="O55" s="293"/>
    </row>
    <row r="56" spans="1:35" s="294" customFormat="1" x14ac:dyDescent="0.2">
      <c r="A56" s="1062" t="s">
        <v>2533</v>
      </c>
      <c r="B56" s="1068" t="s">
        <v>2534</v>
      </c>
      <c r="C56" s="796" t="s">
        <v>2494</v>
      </c>
      <c r="D56" s="789" t="s">
        <v>2495</v>
      </c>
      <c r="E56" s="788" t="s">
        <v>2433</v>
      </c>
      <c r="F56" s="775" t="s">
        <v>2434</v>
      </c>
      <c r="G56" s="314">
        <v>1.95</v>
      </c>
      <c r="H56" s="784" t="s">
        <v>2435</v>
      </c>
      <c r="I56" s="315"/>
      <c r="J56" s="316"/>
      <c r="K56" s="317"/>
      <c r="L56" s="291"/>
      <c r="M56" s="291"/>
      <c r="N56" s="292"/>
      <c r="O56" s="293"/>
    </row>
    <row r="57" spans="1:35" s="294" customFormat="1" ht="15" customHeight="1" x14ac:dyDescent="0.2">
      <c r="A57" s="1063"/>
      <c r="B57" s="1069"/>
      <c r="C57" s="318" t="s">
        <v>2535</v>
      </c>
      <c r="D57" s="789" t="s">
        <v>2536</v>
      </c>
      <c r="E57" s="209" t="s">
        <v>2436</v>
      </c>
      <c r="F57" s="210" t="s">
        <v>2437</v>
      </c>
      <c r="G57" s="211">
        <v>1.95</v>
      </c>
      <c r="H57" s="212" t="s">
        <v>2435</v>
      </c>
      <c r="I57" s="319"/>
      <c r="J57" s="320"/>
      <c r="K57" s="224"/>
      <c r="L57" s="291"/>
      <c r="M57" s="291"/>
      <c r="N57" s="292"/>
      <c r="O57" s="293"/>
    </row>
    <row r="58" spans="1:35" s="294" customFormat="1" ht="15" customHeight="1" x14ac:dyDescent="0.2">
      <c r="A58" s="1063"/>
      <c r="B58" s="1069"/>
      <c r="C58" s="318" t="s">
        <v>2537</v>
      </c>
      <c r="D58" s="209" t="s">
        <v>2538</v>
      </c>
      <c r="E58" s="209" t="s">
        <v>2438</v>
      </c>
      <c r="F58" s="210" t="s">
        <v>2439</v>
      </c>
      <c r="G58" s="211">
        <v>1.68</v>
      </c>
      <c r="H58" s="212" t="s">
        <v>2435</v>
      </c>
      <c r="I58" s="319"/>
      <c r="J58" s="320"/>
      <c r="K58" s="224"/>
      <c r="L58" s="291"/>
      <c r="M58" s="291"/>
      <c r="N58" s="292"/>
      <c r="O58" s="293"/>
    </row>
    <row r="59" spans="1:35" s="294" customFormat="1" ht="15" customHeight="1" x14ac:dyDescent="0.2">
      <c r="A59" s="1063"/>
      <c r="B59" s="1069"/>
      <c r="C59" s="318" t="s">
        <v>2497</v>
      </c>
      <c r="D59" s="210" t="s">
        <v>2498</v>
      </c>
      <c r="E59" s="209" t="s">
        <v>2455</v>
      </c>
      <c r="F59" s="210" t="s">
        <v>2456</v>
      </c>
      <c r="G59" s="211">
        <v>1.37</v>
      </c>
      <c r="H59" s="212" t="s">
        <v>2435</v>
      </c>
      <c r="I59" s="319"/>
      <c r="J59" s="320"/>
      <c r="K59" s="224"/>
      <c r="L59" s="291"/>
      <c r="M59" s="291"/>
      <c r="N59" s="292"/>
      <c r="O59" s="293"/>
    </row>
    <row r="60" spans="1:35" s="294" customFormat="1" ht="15" customHeight="1" x14ac:dyDescent="0.2">
      <c r="A60" s="1063"/>
      <c r="B60" s="1069"/>
      <c r="C60" s="318" t="s">
        <v>2539</v>
      </c>
      <c r="D60" s="210" t="s">
        <v>2540</v>
      </c>
      <c r="E60" s="787" t="s">
        <v>2458</v>
      </c>
      <c r="F60" s="790" t="s">
        <v>2459</v>
      </c>
      <c r="G60" s="211">
        <v>1.37</v>
      </c>
      <c r="H60" s="212" t="s">
        <v>2435</v>
      </c>
      <c r="I60" s="319"/>
      <c r="J60" s="320"/>
      <c r="K60" s="224"/>
      <c r="L60" s="291"/>
      <c r="M60" s="291"/>
      <c r="N60" s="292"/>
      <c r="O60" s="293"/>
    </row>
    <row r="61" spans="1:35" s="294" customFormat="1" ht="15" customHeight="1" x14ac:dyDescent="0.2">
      <c r="A61" s="1063"/>
      <c r="B61" s="1069"/>
      <c r="C61" s="318" t="s">
        <v>2499</v>
      </c>
      <c r="D61" s="210" t="s">
        <v>2500</v>
      </c>
      <c r="E61" s="209" t="s">
        <v>2460</v>
      </c>
      <c r="F61" s="210" t="s">
        <v>2461</v>
      </c>
      <c r="G61" s="211">
        <v>1.18</v>
      </c>
      <c r="H61" s="212" t="s">
        <v>2435</v>
      </c>
      <c r="I61" s="319"/>
      <c r="J61" s="320"/>
      <c r="K61" s="224"/>
      <c r="L61" s="291"/>
      <c r="M61" s="291"/>
      <c r="N61" s="292"/>
      <c r="O61" s="293"/>
    </row>
    <row r="62" spans="1:35" s="186" customFormat="1" ht="15" customHeight="1" x14ac:dyDescent="0.2">
      <c r="A62" s="1063"/>
      <c r="B62" s="1069"/>
      <c r="C62" s="318" t="s">
        <v>2541</v>
      </c>
      <c r="D62" s="210" t="s">
        <v>2542</v>
      </c>
      <c r="E62" s="250"/>
      <c r="F62" s="321" t="s">
        <v>2462</v>
      </c>
      <c r="G62" s="211"/>
      <c r="H62" s="212"/>
      <c r="I62" s="212"/>
      <c r="J62" s="213"/>
      <c r="K62" s="21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</row>
    <row r="63" spans="1:35" s="186" customFormat="1" ht="15" customHeight="1" x14ac:dyDescent="0.2">
      <c r="A63" s="1063"/>
      <c r="B63" s="1069"/>
      <c r="C63" s="318" t="s">
        <v>2543</v>
      </c>
      <c r="D63" s="209" t="s">
        <v>2544</v>
      </c>
      <c r="E63" s="295" t="s">
        <v>2514</v>
      </c>
      <c r="F63" s="210" t="s">
        <v>2515</v>
      </c>
      <c r="G63" s="211">
        <v>0.35</v>
      </c>
      <c r="H63" s="212" t="s">
        <v>2545</v>
      </c>
      <c r="I63" s="215"/>
      <c r="J63" s="213"/>
      <c r="K63" s="21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</row>
    <row r="64" spans="1:35" s="186" customFormat="1" ht="15" customHeight="1" x14ac:dyDescent="0.2">
      <c r="A64" s="1063"/>
      <c r="B64" s="1069"/>
      <c r="C64" s="318" t="s">
        <v>2546</v>
      </c>
      <c r="D64" s="210" t="s">
        <v>2547</v>
      </c>
      <c r="E64" s="256" t="s">
        <v>2471</v>
      </c>
      <c r="F64" s="257" t="s">
        <v>2472</v>
      </c>
      <c r="G64" s="258">
        <v>0.42</v>
      </c>
      <c r="H64" s="259" t="s">
        <v>2470</v>
      </c>
      <c r="I64" s="322"/>
      <c r="J64" s="323"/>
      <c r="K64" s="207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4"/>
      <c r="AH64" s="184"/>
      <c r="AI64" s="184"/>
    </row>
    <row r="65" spans="1:35" s="186" customFormat="1" ht="15" customHeight="1" x14ac:dyDescent="0.2">
      <c r="A65" s="1063"/>
      <c r="B65" s="1069"/>
      <c r="C65" s="318" t="s">
        <v>2548</v>
      </c>
      <c r="D65" s="210" t="s">
        <v>2549</v>
      </c>
      <c r="E65" s="209" t="s">
        <v>2463</v>
      </c>
      <c r="F65" s="210" t="s">
        <v>2464</v>
      </c>
      <c r="G65" s="211">
        <v>0.75</v>
      </c>
      <c r="H65" s="212" t="s">
        <v>2550</v>
      </c>
      <c r="I65" s="215"/>
      <c r="J65" s="213"/>
      <c r="K65" s="21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</row>
    <row r="66" spans="1:35" s="186" customFormat="1" ht="15" customHeight="1" x14ac:dyDescent="0.2">
      <c r="A66" s="1063"/>
      <c r="B66" s="1069"/>
      <c r="C66" s="1074" t="s">
        <v>2501</v>
      </c>
      <c r="D66" s="1060" t="s">
        <v>2502</v>
      </c>
      <c r="E66" s="209" t="s">
        <v>2466</v>
      </c>
      <c r="F66" s="210" t="s">
        <v>2467</v>
      </c>
      <c r="G66" s="211">
        <v>0.75</v>
      </c>
      <c r="H66" s="212" t="s">
        <v>2551</v>
      </c>
      <c r="I66" s="215"/>
      <c r="J66" s="213"/>
      <c r="K66" s="21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</row>
    <row r="67" spans="1:35" s="186" customFormat="1" ht="15" customHeight="1" x14ac:dyDescent="0.2">
      <c r="A67" s="1063"/>
      <c r="B67" s="1069"/>
      <c r="C67" s="1075"/>
      <c r="D67" s="1061"/>
      <c r="E67" s="254" t="s">
        <v>2468</v>
      </c>
      <c r="F67" s="780" t="s">
        <v>2469</v>
      </c>
      <c r="G67" s="255">
        <v>0.93</v>
      </c>
      <c r="H67" s="212" t="s">
        <v>2476</v>
      </c>
      <c r="I67" s="324"/>
      <c r="J67" s="290"/>
      <c r="K67" s="207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</row>
    <row r="68" spans="1:35" s="186" customFormat="1" ht="15" customHeight="1" x14ac:dyDescent="0.2">
      <c r="A68" s="1063"/>
      <c r="B68" s="1069"/>
      <c r="C68" s="318" t="s">
        <v>2503</v>
      </c>
      <c r="D68" s="209" t="s">
        <v>2504</v>
      </c>
      <c r="E68" s="256"/>
      <c r="F68" s="325" t="s">
        <v>2442</v>
      </c>
      <c r="G68" s="258"/>
      <c r="H68" s="259"/>
      <c r="I68" s="215"/>
      <c r="J68" s="213"/>
      <c r="K68" s="21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</row>
    <row r="69" spans="1:35" s="186" customFormat="1" ht="15" customHeight="1" x14ac:dyDescent="0.2">
      <c r="A69" s="1063"/>
      <c r="B69" s="1069"/>
      <c r="C69" s="1074" t="s">
        <v>2509</v>
      </c>
      <c r="D69" s="1060" t="s">
        <v>2510</v>
      </c>
      <c r="E69" s="209" t="s">
        <v>2474</v>
      </c>
      <c r="F69" s="210" t="s">
        <v>2475</v>
      </c>
      <c r="G69" s="211">
        <v>0.96</v>
      </c>
      <c r="H69" s="212" t="s">
        <v>2457</v>
      </c>
      <c r="I69" s="215"/>
      <c r="J69" s="213"/>
      <c r="K69" s="21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</row>
    <row r="70" spans="1:35" s="186" customFormat="1" ht="15" customHeight="1" x14ac:dyDescent="0.2">
      <c r="A70" s="1063"/>
      <c r="B70" s="1069"/>
      <c r="C70" s="1078"/>
      <c r="D70" s="1014"/>
      <c r="E70" s="209" t="s">
        <v>2477</v>
      </c>
      <c r="F70" s="210" t="s">
        <v>2478</v>
      </c>
      <c r="G70" s="211">
        <v>0.31</v>
      </c>
      <c r="H70" s="212" t="s">
        <v>2552</v>
      </c>
      <c r="I70" s="215"/>
      <c r="J70" s="213"/>
      <c r="K70" s="21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</row>
    <row r="71" spans="1:35" s="186" customFormat="1" ht="15" customHeight="1" x14ac:dyDescent="0.2">
      <c r="A71" s="1063"/>
      <c r="B71" s="1069"/>
      <c r="C71" s="1078"/>
      <c r="D71" s="1014"/>
      <c r="E71" s="209" t="s">
        <v>2480</v>
      </c>
      <c r="F71" s="210" t="s">
        <v>2481</v>
      </c>
      <c r="G71" s="211">
        <v>0.5</v>
      </c>
      <c r="H71" s="212" t="s">
        <v>2465</v>
      </c>
      <c r="I71" s="215"/>
      <c r="J71" s="213"/>
      <c r="K71" s="21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</row>
    <row r="72" spans="1:35" s="186" customFormat="1" ht="15" customHeight="1" x14ac:dyDescent="0.2">
      <c r="A72" s="1063"/>
      <c r="B72" s="1069"/>
      <c r="C72" s="1075"/>
      <c r="D72" s="1061"/>
      <c r="E72" s="326" t="s">
        <v>2553</v>
      </c>
      <c r="F72" s="778" t="s">
        <v>2554</v>
      </c>
      <c r="G72" s="327">
        <v>1.53</v>
      </c>
      <c r="H72" s="226" t="s">
        <v>2555</v>
      </c>
      <c r="I72" s="212"/>
      <c r="J72" s="213"/>
      <c r="K72" s="21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</row>
    <row r="73" spans="1:35" s="186" customFormat="1" ht="15" customHeight="1" x14ac:dyDescent="0.2">
      <c r="A73" s="1063"/>
      <c r="B73" s="1069"/>
      <c r="C73" s="318" t="s">
        <v>2507</v>
      </c>
      <c r="D73" s="210" t="s">
        <v>2508</v>
      </c>
      <c r="E73" s="256" t="s">
        <v>2556</v>
      </c>
      <c r="F73" s="256" t="s">
        <v>2557</v>
      </c>
      <c r="G73" s="256">
        <v>0.25</v>
      </c>
      <c r="H73" s="226" t="s">
        <v>2555</v>
      </c>
      <c r="I73" s="212"/>
      <c r="J73" s="213"/>
      <c r="K73" s="21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</row>
    <row r="74" spans="1:35" s="186" customFormat="1" ht="15" customHeight="1" x14ac:dyDescent="0.2">
      <c r="A74" s="1063"/>
      <c r="B74" s="1069"/>
      <c r="C74" s="318" t="s">
        <v>2517</v>
      </c>
      <c r="D74" s="210" t="s">
        <v>2518</v>
      </c>
      <c r="E74" s="256" t="s">
        <v>2558</v>
      </c>
      <c r="F74" s="257" t="s">
        <v>2559</v>
      </c>
      <c r="G74" s="258">
        <v>1.53</v>
      </c>
      <c r="H74" s="259" t="s">
        <v>2560</v>
      </c>
      <c r="I74" s="328"/>
      <c r="J74" s="296"/>
      <c r="K74" s="329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</row>
    <row r="75" spans="1:35" s="186" customFormat="1" ht="31.5" customHeight="1" x14ac:dyDescent="0.2">
      <c r="A75" s="1063"/>
      <c r="B75" s="1069"/>
      <c r="C75" s="318" t="s">
        <v>2561</v>
      </c>
      <c r="D75" s="210" t="s">
        <v>2562</v>
      </c>
      <c r="E75" s="256" t="s">
        <v>2563</v>
      </c>
      <c r="F75" s="257" t="s">
        <v>2564</v>
      </c>
      <c r="G75" s="258">
        <v>1.95</v>
      </c>
      <c r="H75" s="259" t="s">
        <v>2565</v>
      </c>
      <c r="I75" s="324"/>
      <c r="J75" s="290"/>
      <c r="K75" s="207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</row>
    <row r="76" spans="1:35" s="186" customFormat="1" ht="31.5" customHeight="1" x14ac:dyDescent="0.2">
      <c r="A76" s="1063"/>
      <c r="B76" s="1069"/>
      <c r="C76" s="330"/>
      <c r="D76" s="793"/>
      <c r="E76" s="256" t="s">
        <v>2566</v>
      </c>
      <c r="F76" s="257" t="s">
        <v>2567</v>
      </c>
      <c r="G76" s="258">
        <v>1.85</v>
      </c>
      <c r="H76" s="259" t="s">
        <v>2568</v>
      </c>
      <c r="I76" s="322"/>
      <c r="J76" s="323"/>
      <c r="K76" s="207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</row>
    <row r="77" spans="1:35" s="186" customFormat="1" ht="31.5" customHeight="1" x14ac:dyDescent="0.2">
      <c r="A77" s="1063"/>
      <c r="B77" s="1069"/>
      <c r="C77" s="330"/>
      <c r="D77" s="793"/>
      <c r="E77" s="256" t="s">
        <v>2569</v>
      </c>
      <c r="F77" s="257" t="s">
        <v>2570</v>
      </c>
      <c r="G77" s="258">
        <v>2.5</v>
      </c>
      <c r="H77" s="259" t="s">
        <v>2571</v>
      </c>
      <c r="I77" s="322"/>
      <c r="J77" s="323"/>
      <c r="K77" s="207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</row>
    <row r="78" spans="1:35" s="186" customFormat="1" ht="31.5" customHeight="1" x14ac:dyDescent="0.2">
      <c r="A78" s="1063"/>
      <c r="B78" s="1069"/>
      <c r="C78" s="330"/>
      <c r="D78" s="793"/>
      <c r="E78" s="256" t="s">
        <v>2572</v>
      </c>
      <c r="F78" s="257" t="s">
        <v>2573</v>
      </c>
      <c r="G78" s="258">
        <v>2.4500000000000002</v>
      </c>
      <c r="H78" s="259" t="s">
        <v>2574</v>
      </c>
      <c r="I78" s="322"/>
      <c r="J78" s="323"/>
      <c r="K78" s="207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</row>
    <row r="79" spans="1:35" s="186" customFormat="1" ht="31.5" customHeight="1" x14ac:dyDescent="0.2">
      <c r="A79" s="1063"/>
      <c r="B79" s="1069"/>
      <c r="C79" s="330"/>
      <c r="D79" s="793"/>
      <c r="E79" s="256" t="s">
        <v>2575</v>
      </c>
      <c r="F79" s="257" t="s">
        <v>2576</v>
      </c>
      <c r="G79" s="258">
        <v>3.25</v>
      </c>
      <c r="H79" s="259" t="s">
        <v>2577</v>
      </c>
      <c r="I79" s="322"/>
      <c r="J79" s="323"/>
      <c r="K79" s="207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</row>
    <row r="80" spans="1:35" s="186" customFormat="1" ht="31.5" customHeight="1" x14ac:dyDescent="0.2">
      <c r="A80" s="1063"/>
      <c r="B80" s="1069"/>
      <c r="C80" s="330"/>
      <c r="D80" s="793"/>
      <c r="E80" s="256" t="s">
        <v>2578</v>
      </c>
      <c r="F80" s="257" t="s">
        <v>2579</v>
      </c>
      <c r="G80" s="258">
        <v>3.35</v>
      </c>
      <c r="H80" s="259" t="s">
        <v>2580</v>
      </c>
      <c r="I80" s="322"/>
      <c r="J80" s="323"/>
      <c r="K80" s="207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184"/>
      <c r="AH80" s="184"/>
      <c r="AI80" s="184"/>
    </row>
    <row r="81" spans="1:35" s="186" customFormat="1" ht="31.5" customHeight="1" x14ac:dyDescent="0.2">
      <c r="A81" s="1063"/>
      <c r="B81" s="1069"/>
      <c r="C81" s="330"/>
      <c r="D81" s="793"/>
      <c r="E81" s="256" t="s">
        <v>2581</v>
      </c>
      <c r="F81" s="257" t="s">
        <v>2582</v>
      </c>
      <c r="G81" s="258">
        <v>3.75</v>
      </c>
      <c r="H81" s="259" t="s">
        <v>2583</v>
      </c>
      <c r="I81" s="322"/>
      <c r="J81" s="323"/>
      <c r="K81" s="207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</row>
    <row r="82" spans="1:35" s="186" customFormat="1" ht="31.5" customHeight="1" x14ac:dyDescent="0.2">
      <c r="A82" s="1063"/>
      <c r="B82" s="1069"/>
      <c r="C82" s="330"/>
      <c r="D82" s="793"/>
      <c r="E82" s="256" t="s">
        <v>2584</v>
      </c>
      <c r="F82" s="257" t="s">
        <v>2585</v>
      </c>
      <c r="G82" s="258">
        <v>4</v>
      </c>
      <c r="H82" s="259" t="s">
        <v>2586</v>
      </c>
      <c r="I82" s="322"/>
      <c r="J82" s="323"/>
      <c r="K82" s="207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</row>
    <row r="83" spans="1:35" s="186" customFormat="1" ht="20.25" customHeight="1" thickBot="1" x14ac:dyDescent="0.25">
      <c r="A83" s="1064"/>
      <c r="B83" s="1070"/>
      <c r="C83" s="297"/>
      <c r="D83" s="775"/>
      <c r="E83" s="787"/>
      <c r="F83" s="331" t="s">
        <v>2448</v>
      </c>
      <c r="G83" s="225"/>
      <c r="H83" s="332" t="s">
        <v>2449</v>
      </c>
      <c r="I83" s="333" t="s">
        <v>2587</v>
      </c>
      <c r="J83" s="334" t="s">
        <v>2588</v>
      </c>
      <c r="K83" s="335" t="s">
        <v>2589</v>
      </c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</row>
    <row r="84" spans="1:35" s="186" customFormat="1" ht="27" customHeight="1" x14ac:dyDescent="0.2">
      <c r="A84" s="1062" t="s">
        <v>2590</v>
      </c>
      <c r="B84" s="1068" t="s">
        <v>2591</v>
      </c>
      <c r="C84" s="336" t="s">
        <v>2592</v>
      </c>
      <c r="D84" s="337" t="s">
        <v>2593</v>
      </c>
      <c r="E84" s="792" t="s">
        <v>2433</v>
      </c>
      <c r="F84" s="774" t="s">
        <v>2434</v>
      </c>
      <c r="G84" s="238">
        <v>1.95</v>
      </c>
      <c r="H84" s="783" t="s">
        <v>2435</v>
      </c>
      <c r="I84" s="338"/>
      <c r="J84" s="339"/>
      <c r="K84" s="340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  <c r="AH84" s="184"/>
      <c r="AI84" s="184"/>
    </row>
    <row r="85" spans="1:35" s="186" customFormat="1" ht="15" customHeight="1" x14ac:dyDescent="0.2">
      <c r="A85" s="1063"/>
      <c r="B85" s="1069"/>
      <c r="C85" s="318" t="s">
        <v>2594</v>
      </c>
      <c r="D85" s="210" t="s">
        <v>2595</v>
      </c>
      <c r="E85" s="209" t="s">
        <v>2436</v>
      </c>
      <c r="F85" s="210" t="s">
        <v>2437</v>
      </c>
      <c r="G85" s="211">
        <v>1.95</v>
      </c>
      <c r="H85" s="212" t="s">
        <v>2435</v>
      </c>
      <c r="I85" s="341"/>
      <c r="J85" s="342"/>
      <c r="K85" s="343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</row>
    <row r="86" spans="1:35" s="186" customFormat="1" ht="16.5" customHeight="1" x14ac:dyDescent="0.2">
      <c r="A86" s="1063"/>
      <c r="B86" s="1069"/>
      <c r="C86" s="318" t="s">
        <v>2596</v>
      </c>
      <c r="D86" s="262" t="s">
        <v>2597</v>
      </c>
      <c r="E86" s="209" t="s">
        <v>2438</v>
      </c>
      <c r="F86" s="210" t="s">
        <v>2439</v>
      </c>
      <c r="G86" s="211">
        <v>1.68</v>
      </c>
      <c r="H86" s="212" t="s">
        <v>2435</v>
      </c>
      <c r="I86" s="341"/>
      <c r="J86" s="342"/>
      <c r="K86" s="343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</row>
    <row r="87" spans="1:35" s="186" customFormat="1" ht="27" customHeight="1" x14ac:dyDescent="0.2">
      <c r="A87" s="1063"/>
      <c r="B87" s="1069"/>
      <c r="C87" s="318" t="s">
        <v>2598</v>
      </c>
      <c r="D87" s="210" t="s">
        <v>2599</v>
      </c>
      <c r="E87" s="209" t="s">
        <v>2455</v>
      </c>
      <c r="F87" s="210" t="s">
        <v>2456</v>
      </c>
      <c r="G87" s="211">
        <v>1.37</v>
      </c>
      <c r="H87" s="212" t="s">
        <v>2600</v>
      </c>
      <c r="I87" s="341"/>
      <c r="J87" s="342"/>
      <c r="K87" s="343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</row>
    <row r="88" spans="1:35" s="186" customFormat="1" ht="14.25" customHeight="1" x14ac:dyDescent="0.2">
      <c r="A88" s="1063"/>
      <c r="B88" s="1069"/>
      <c r="C88" s="344" t="s">
        <v>2601</v>
      </c>
      <c r="D88" s="257" t="s">
        <v>2602</v>
      </c>
      <c r="E88" s="787" t="s">
        <v>2458</v>
      </c>
      <c r="F88" s="790" t="s">
        <v>2459</v>
      </c>
      <c r="G88" s="211">
        <v>1.37</v>
      </c>
      <c r="H88" s="212" t="s">
        <v>2600</v>
      </c>
      <c r="I88" s="341"/>
      <c r="J88" s="342"/>
      <c r="K88" s="343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  <c r="AH88" s="184"/>
      <c r="AI88" s="184"/>
    </row>
    <row r="89" spans="1:35" s="186" customFormat="1" ht="14.25" customHeight="1" x14ac:dyDescent="0.2">
      <c r="A89" s="1063"/>
      <c r="B89" s="1069"/>
      <c r="C89" s="344" t="s">
        <v>2603</v>
      </c>
      <c r="D89" s="257" t="s">
        <v>2604</v>
      </c>
      <c r="E89" s="209" t="s">
        <v>2460</v>
      </c>
      <c r="F89" s="210" t="s">
        <v>2461</v>
      </c>
      <c r="G89" s="211">
        <v>1.18</v>
      </c>
      <c r="H89" s="212" t="s">
        <v>2600</v>
      </c>
      <c r="I89" s="341"/>
      <c r="J89" s="342"/>
      <c r="K89" s="343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</row>
    <row r="90" spans="1:35" s="186" customFormat="1" ht="14.25" customHeight="1" x14ac:dyDescent="0.2">
      <c r="A90" s="1063"/>
      <c r="B90" s="1069"/>
      <c r="C90" s="344" t="s">
        <v>2605</v>
      </c>
      <c r="D90" s="257" t="s">
        <v>2606</v>
      </c>
      <c r="E90" s="345"/>
      <c r="F90" s="321" t="s">
        <v>2462</v>
      </c>
      <c r="G90" s="203"/>
      <c r="H90" s="204"/>
      <c r="I90" s="212"/>
      <c r="J90" s="213"/>
      <c r="K90" s="21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</row>
    <row r="91" spans="1:35" s="186" customFormat="1" ht="14.25" customHeight="1" x14ac:dyDescent="0.2">
      <c r="A91" s="1063"/>
      <c r="B91" s="1069"/>
      <c r="C91" s="344" t="s">
        <v>2607</v>
      </c>
      <c r="D91" s="257" t="s">
        <v>2608</v>
      </c>
      <c r="E91" s="256" t="s">
        <v>2471</v>
      </c>
      <c r="F91" s="257" t="s">
        <v>2472</v>
      </c>
      <c r="G91" s="258">
        <v>0.42</v>
      </c>
      <c r="H91" s="259" t="s">
        <v>2457</v>
      </c>
      <c r="I91" s="212"/>
      <c r="J91" s="213"/>
      <c r="K91" s="21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</row>
    <row r="92" spans="1:35" s="186" customFormat="1" ht="14.25" customHeight="1" x14ac:dyDescent="0.2">
      <c r="A92" s="1063"/>
      <c r="B92" s="1069"/>
      <c r="C92" s="1074" t="s">
        <v>2609</v>
      </c>
      <c r="D92" s="1060" t="s">
        <v>2610</v>
      </c>
      <c r="E92" s="209" t="s">
        <v>2463</v>
      </c>
      <c r="F92" s="210" t="s">
        <v>2464</v>
      </c>
      <c r="G92" s="211">
        <v>0.75</v>
      </c>
      <c r="H92" s="212" t="s">
        <v>2611</v>
      </c>
      <c r="I92" s="212"/>
      <c r="J92" s="213"/>
      <c r="K92" s="21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4"/>
      <c r="AH92" s="184"/>
      <c r="AI92" s="184"/>
    </row>
    <row r="93" spans="1:35" s="186" customFormat="1" ht="14.25" customHeight="1" x14ac:dyDescent="0.2">
      <c r="A93" s="1063"/>
      <c r="B93" s="1069"/>
      <c r="C93" s="1075"/>
      <c r="D93" s="1061"/>
      <c r="E93" s="209" t="s">
        <v>2466</v>
      </c>
      <c r="F93" s="210" t="s">
        <v>2467</v>
      </c>
      <c r="G93" s="211">
        <v>0.75</v>
      </c>
      <c r="H93" s="212" t="s">
        <v>2612</v>
      </c>
      <c r="I93" s="212"/>
      <c r="J93" s="213"/>
      <c r="K93" s="21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4"/>
      <c r="AH93" s="184"/>
      <c r="AI93" s="184"/>
    </row>
    <row r="94" spans="1:35" s="186" customFormat="1" ht="14.25" customHeight="1" x14ac:dyDescent="0.2">
      <c r="A94" s="1063"/>
      <c r="B94" s="1069"/>
      <c r="C94" s="1074" t="s">
        <v>2613</v>
      </c>
      <c r="D94" s="1060" t="s">
        <v>2614</v>
      </c>
      <c r="E94" s="254" t="s">
        <v>2468</v>
      </c>
      <c r="F94" s="780" t="s">
        <v>2469</v>
      </c>
      <c r="G94" s="255">
        <v>0.93</v>
      </c>
      <c r="H94" s="212" t="s">
        <v>2465</v>
      </c>
      <c r="I94" s="212"/>
      <c r="J94" s="213"/>
      <c r="K94" s="21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</row>
    <row r="95" spans="1:35" s="186" customFormat="1" ht="14.25" customHeight="1" x14ac:dyDescent="0.2">
      <c r="A95" s="1063"/>
      <c r="B95" s="1069"/>
      <c r="C95" s="1075"/>
      <c r="D95" s="1061"/>
      <c r="E95" s="256"/>
      <c r="F95" s="325" t="s">
        <v>2473</v>
      </c>
      <c r="G95" s="258"/>
      <c r="H95" s="259"/>
      <c r="I95" s="259"/>
      <c r="J95" s="296"/>
      <c r="K95" s="329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</row>
    <row r="96" spans="1:35" s="186" customFormat="1" ht="13.5" customHeight="1" x14ac:dyDescent="0.2">
      <c r="A96" s="1063"/>
      <c r="B96" s="1069"/>
      <c r="C96" s="1076" t="s">
        <v>2453</v>
      </c>
      <c r="D96" s="1050" t="s">
        <v>2615</v>
      </c>
      <c r="E96" s="209" t="s">
        <v>2474</v>
      </c>
      <c r="F96" s="210" t="s">
        <v>2475</v>
      </c>
      <c r="G96" s="211">
        <v>0.96</v>
      </c>
      <c r="H96" s="212" t="s">
        <v>2616</v>
      </c>
      <c r="I96" s="212"/>
      <c r="J96" s="213"/>
      <c r="K96" s="21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</row>
    <row r="97" spans="1:35" s="186" customFormat="1" ht="13.5" customHeight="1" x14ac:dyDescent="0.2">
      <c r="A97" s="1063"/>
      <c r="B97" s="1069"/>
      <c r="C97" s="1077"/>
      <c r="D97" s="1051"/>
      <c r="E97" s="209" t="s">
        <v>2477</v>
      </c>
      <c r="F97" s="210" t="s">
        <v>2478</v>
      </c>
      <c r="G97" s="211">
        <v>0.31</v>
      </c>
      <c r="H97" s="212" t="s">
        <v>2617</v>
      </c>
      <c r="I97" s="328"/>
      <c r="J97" s="296"/>
      <c r="K97" s="329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</row>
    <row r="98" spans="1:35" s="186" customFormat="1" ht="13.5" customHeight="1" x14ac:dyDescent="0.2">
      <c r="A98" s="1063"/>
      <c r="B98" s="1069"/>
      <c r="C98" s="330"/>
      <c r="D98" s="793"/>
      <c r="E98" s="209" t="s">
        <v>2480</v>
      </c>
      <c r="F98" s="210" t="s">
        <v>2481</v>
      </c>
      <c r="G98" s="211">
        <v>0.5</v>
      </c>
      <c r="H98" s="212" t="s">
        <v>2618</v>
      </c>
      <c r="I98" s="289"/>
      <c r="J98" s="290"/>
      <c r="K98" s="329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</row>
    <row r="99" spans="1:35" s="186" customFormat="1" ht="13.5" customHeight="1" x14ac:dyDescent="0.2">
      <c r="A99" s="1063"/>
      <c r="B99" s="1069"/>
      <c r="C99" s="330"/>
      <c r="D99" s="793"/>
      <c r="E99" s="209" t="s">
        <v>2619</v>
      </c>
      <c r="F99" s="791" t="s">
        <v>2620</v>
      </c>
      <c r="G99" s="203">
        <v>0.03</v>
      </c>
      <c r="H99" s="204" t="s">
        <v>2621</v>
      </c>
      <c r="I99" s="289"/>
      <c r="J99" s="290"/>
      <c r="K99" s="329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</row>
    <row r="100" spans="1:35" s="186" customFormat="1" ht="13.5" customHeight="1" x14ac:dyDescent="0.2">
      <c r="A100" s="1063"/>
      <c r="B100" s="1069"/>
      <c r="C100" s="330"/>
      <c r="D100" s="793"/>
      <c r="E100" s="209" t="s">
        <v>2622</v>
      </c>
      <c r="F100" s="790" t="s">
        <v>2623</v>
      </c>
      <c r="G100" s="211">
        <v>0.21</v>
      </c>
      <c r="H100" s="212" t="s">
        <v>2600</v>
      </c>
      <c r="I100" s="204"/>
      <c r="J100" s="323"/>
      <c r="K100" s="21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4"/>
      <c r="AH100" s="184"/>
      <c r="AI100" s="184"/>
    </row>
    <row r="101" spans="1:35" s="186" customFormat="1" ht="25.5" customHeight="1" x14ac:dyDescent="0.2">
      <c r="A101" s="1063"/>
      <c r="B101" s="1069"/>
      <c r="C101" s="330"/>
      <c r="D101" s="793"/>
      <c r="E101" s="326" t="s">
        <v>2624</v>
      </c>
      <c r="F101" s="778" t="s">
        <v>2625</v>
      </c>
      <c r="G101" s="346">
        <v>0.92</v>
      </c>
      <c r="H101" s="212" t="s">
        <v>2626</v>
      </c>
      <c r="I101" s="212"/>
      <c r="J101" s="213"/>
      <c r="K101" s="21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</row>
    <row r="102" spans="1:35" s="186" customFormat="1" ht="25.5" customHeight="1" x14ac:dyDescent="0.2">
      <c r="A102" s="1063"/>
      <c r="B102" s="1069"/>
      <c r="C102" s="330"/>
      <c r="D102" s="793"/>
      <c r="E102" s="326" t="s">
        <v>2627</v>
      </c>
      <c r="F102" s="778" t="s">
        <v>2628</v>
      </c>
      <c r="G102" s="258">
        <v>1.71</v>
      </c>
      <c r="H102" s="259" t="s">
        <v>2629</v>
      </c>
      <c r="I102" s="212"/>
      <c r="J102" s="213"/>
      <c r="K102" s="21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</row>
    <row r="103" spans="1:35" s="186" customFormat="1" ht="15" customHeight="1" x14ac:dyDescent="0.2">
      <c r="A103" s="1063"/>
      <c r="B103" s="1069"/>
      <c r="C103" s="330"/>
      <c r="D103" s="793"/>
      <c r="E103" s="209" t="s">
        <v>2622</v>
      </c>
      <c r="F103" s="791" t="s">
        <v>2630</v>
      </c>
      <c r="G103" s="211">
        <v>0.46</v>
      </c>
      <c r="H103" s="212" t="s">
        <v>2486</v>
      </c>
      <c r="I103" s="322"/>
      <c r="J103" s="323"/>
      <c r="K103" s="207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</row>
    <row r="104" spans="1:35" s="186" customFormat="1" ht="15" customHeight="1" x14ac:dyDescent="0.2">
      <c r="A104" s="1063"/>
      <c r="B104" s="1069"/>
      <c r="C104" s="330"/>
      <c r="D104" s="793"/>
      <c r="E104" s="209" t="s">
        <v>2631</v>
      </c>
      <c r="F104" s="210" t="s">
        <v>2632</v>
      </c>
      <c r="G104" s="211">
        <v>2</v>
      </c>
      <c r="H104" s="212" t="s">
        <v>2577</v>
      </c>
      <c r="I104" s="322"/>
      <c r="J104" s="323"/>
      <c r="K104" s="207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</row>
    <row r="105" spans="1:35" s="186" customFormat="1" ht="27.75" customHeight="1" x14ac:dyDescent="0.2">
      <c r="A105" s="1063"/>
      <c r="B105" s="1069"/>
      <c r="C105" s="330"/>
      <c r="D105" s="793"/>
      <c r="E105" s="209" t="s">
        <v>2633</v>
      </c>
      <c r="F105" s="210" t="s">
        <v>2634</v>
      </c>
      <c r="G105" s="211">
        <v>3.55</v>
      </c>
      <c r="H105" s="212" t="s">
        <v>2635</v>
      </c>
      <c r="I105" s="322"/>
      <c r="J105" s="323"/>
      <c r="K105" s="207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</row>
    <row r="106" spans="1:35" s="186" customFormat="1" ht="30" customHeight="1" x14ac:dyDescent="0.2">
      <c r="A106" s="1063"/>
      <c r="B106" s="1069"/>
      <c r="C106" s="798"/>
      <c r="D106" s="793"/>
      <c r="E106" s="347" t="s">
        <v>2636</v>
      </c>
      <c r="F106" s="778" t="s">
        <v>2637</v>
      </c>
      <c r="G106" s="348">
        <v>0.5</v>
      </c>
      <c r="H106" s="349" t="s">
        <v>2551</v>
      </c>
      <c r="I106" s="322"/>
      <c r="J106" s="323"/>
      <c r="K106" s="207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</row>
    <row r="107" spans="1:35" s="186" customFormat="1" ht="13.5" customHeight="1" x14ac:dyDescent="0.2">
      <c r="A107" s="1063"/>
      <c r="B107" s="1069"/>
      <c r="C107" s="350"/>
      <c r="D107" s="793"/>
      <c r="E107" s="209" t="s">
        <v>2638</v>
      </c>
      <c r="F107" s="790" t="s">
        <v>2639</v>
      </c>
      <c r="G107" s="211">
        <v>1.1599999999999999</v>
      </c>
      <c r="H107" s="212" t="s">
        <v>2640</v>
      </c>
      <c r="I107" s="322"/>
      <c r="J107" s="323"/>
      <c r="K107" s="207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</row>
    <row r="108" spans="1:35" s="186" customFormat="1" ht="13.5" customHeight="1" x14ac:dyDescent="0.2">
      <c r="A108" s="1063"/>
      <c r="B108" s="1069"/>
      <c r="C108" s="350"/>
      <c r="D108" s="793"/>
      <c r="E108" s="209" t="s">
        <v>2641</v>
      </c>
      <c r="F108" s="210" t="s">
        <v>2642</v>
      </c>
      <c r="G108" s="211">
        <v>1.7</v>
      </c>
      <c r="H108" s="212" t="s">
        <v>2643</v>
      </c>
      <c r="I108" s="212"/>
      <c r="J108" s="323"/>
      <c r="K108" s="207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</row>
    <row r="109" spans="1:35" s="186" customFormat="1" ht="13.5" customHeight="1" x14ac:dyDescent="0.2">
      <c r="A109" s="1063"/>
      <c r="B109" s="1069"/>
      <c r="C109" s="798"/>
      <c r="D109" s="793"/>
      <c r="E109" s="256" t="s">
        <v>2553</v>
      </c>
      <c r="F109" s="257" t="s">
        <v>2554</v>
      </c>
      <c r="G109" s="258">
        <v>1.53</v>
      </c>
      <c r="H109" s="259" t="s">
        <v>2457</v>
      </c>
      <c r="I109" s="212"/>
      <c r="J109" s="323"/>
      <c r="K109" s="207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</row>
    <row r="110" spans="1:35" s="186" customFormat="1" ht="13.5" customHeight="1" x14ac:dyDescent="0.2">
      <c r="A110" s="1063"/>
      <c r="B110" s="1069"/>
      <c r="C110" s="798"/>
      <c r="D110" s="793"/>
      <c r="E110" s="256" t="s">
        <v>2556</v>
      </c>
      <c r="F110" s="257" t="s">
        <v>2557</v>
      </c>
      <c r="G110" s="258">
        <v>0.25</v>
      </c>
      <c r="H110" s="259" t="s">
        <v>2457</v>
      </c>
      <c r="I110" s="322"/>
      <c r="J110" s="323"/>
      <c r="K110" s="207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</row>
    <row r="111" spans="1:35" s="186" customFormat="1" ht="27" customHeight="1" x14ac:dyDescent="0.2">
      <c r="A111" s="1063"/>
      <c r="B111" s="1069"/>
      <c r="C111" s="798"/>
      <c r="D111" s="793"/>
      <c r="E111" s="256" t="s">
        <v>2558</v>
      </c>
      <c r="F111" s="257" t="s">
        <v>2559</v>
      </c>
      <c r="G111" s="258">
        <v>1.53</v>
      </c>
      <c r="H111" s="259" t="s">
        <v>2524</v>
      </c>
      <c r="I111" s="328"/>
      <c r="J111" s="296"/>
      <c r="K111" s="329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</row>
    <row r="112" spans="1:35" s="186" customFormat="1" ht="27" customHeight="1" x14ac:dyDescent="0.2">
      <c r="A112" s="1063"/>
      <c r="B112" s="1069"/>
      <c r="C112" s="798"/>
      <c r="D112" s="793"/>
      <c r="E112" s="209" t="s">
        <v>2563</v>
      </c>
      <c r="F112" s="790" t="s">
        <v>2564</v>
      </c>
      <c r="G112" s="211">
        <v>1.95</v>
      </c>
      <c r="H112" s="212" t="s">
        <v>2621</v>
      </c>
      <c r="I112" s="322"/>
      <c r="J112" s="323"/>
      <c r="K112" s="207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</row>
    <row r="113" spans="1:35" s="186" customFormat="1" ht="27" customHeight="1" x14ac:dyDescent="0.2">
      <c r="A113" s="1063"/>
      <c r="B113" s="1069"/>
      <c r="C113" s="798"/>
      <c r="D113" s="793"/>
      <c r="E113" s="256" t="s">
        <v>2566</v>
      </c>
      <c r="F113" s="257" t="s">
        <v>2567</v>
      </c>
      <c r="G113" s="258">
        <v>1.85</v>
      </c>
      <c r="H113" s="259" t="s">
        <v>2644</v>
      </c>
      <c r="I113" s="322"/>
      <c r="J113" s="323"/>
      <c r="K113" s="207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</row>
    <row r="114" spans="1:35" s="186" customFormat="1" ht="27" customHeight="1" x14ac:dyDescent="0.2">
      <c r="A114" s="1063"/>
      <c r="B114" s="1069"/>
      <c r="C114" s="798"/>
      <c r="D114" s="793"/>
      <c r="E114" s="256" t="s">
        <v>2569</v>
      </c>
      <c r="F114" s="257" t="s">
        <v>2570</v>
      </c>
      <c r="G114" s="258">
        <v>2.5</v>
      </c>
      <c r="H114" s="259" t="s">
        <v>2645</v>
      </c>
      <c r="I114" s="322"/>
      <c r="J114" s="323"/>
      <c r="K114" s="207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</row>
    <row r="115" spans="1:35" s="186" customFormat="1" ht="27" customHeight="1" x14ac:dyDescent="0.2">
      <c r="A115" s="1063"/>
      <c r="B115" s="1069"/>
      <c r="C115" s="798"/>
      <c r="D115" s="788"/>
      <c r="E115" s="256" t="s">
        <v>2572</v>
      </c>
      <c r="F115" s="257" t="s">
        <v>2573</v>
      </c>
      <c r="G115" s="258">
        <v>2.4500000000000002</v>
      </c>
      <c r="H115" s="259" t="s">
        <v>2646</v>
      </c>
      <c r="I115" s="322"/>
      <c r="J115" s="323"/>
      <c r="K115" s="207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</row>
    <row r="116" spans="1:35" s="186" customFormat="1" ht="27" customHeight="1" x14ac:dyDescent="0.2">
      <c r="A116" s="1063"/>
      <c r="B116" s="1069"/>
      <c r="C116" s="798"/>
      <c r="D116" s="788"/>
      <c r="E116" s="256" t="s">
        <v>2575</v>
      </c>
      <c r="F116" s="257" t="s">
        <v>2576</v>
      </c>
      <c r="G116" s="258">
        <v>3.25</v>
      </c>
      <c r="H116" s="259" t="s">
        <v>2647</v>
      </c>
      <c r="I116" s="215"/>
      <c r="J116" s="213"/>
      <c r="K116" s="351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</row>
    <row r="117" spans="1:35" s="186" customFormat="1" ht="27" customHeight="1" x14ac:dyDescent="0.2">
      <c r="A117" s="1063"/>
      <c r="B117" s="1069"/>
      <c r="C117" s="798"/>
      <c r="D117" s="788"/>
      <c r="E117" s="256" t="s">
        <v>2578</v>
      </c>
      <c r="F117" s="257" t="s">
        <v>2579</v>
      </c>
      <c r="G117" s="258">
        <v>3.35</v>
      </c>
      <c r="H117" s="259" t="s">
        <v>2648</v>
      </c>
      <c r="I117" s="215"/>
      <c r="J117" s="213"/>
      <c r="K117" s="351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</row>
    <row r="118" spans="1:35" s="186" customFormat="1" ht="27" customHeight="1" x14ac:dyDescent="0.2">
      <c r="A118" s="1063"/>
      <c r="B118" s="1069"/>
      <c r="C118" s="798"/>
      <c r="D118" s="788"/>
      <c r="E118" s="256" t="s">
        <v>2581</v>
      </c>
      <c r="F118" s="257" t="s">
        <v>2582</v>
      </c>
      <c r="G118" s="258">
        <v>3.75</v>
      </c>
      <c r="H118" s="259" t="s">
        <v>2649</v>
      </c>
      <c r="I118" s="322"/>
      <c r="J118" s="323"/>
      <c r="K118" s="351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</row>
    <row r="119" spans="1:35" s="186" customFormat="1" ht="27" customHeight="1" x14ac:dyDescent="0.2">
      <c r="A119" s="1063"/>
      <c r="B119" s="1069"/>
      <c r="C119" s="798"/>
      <c r="D119" s="788"/>
      <c r="E119" s="256" t="s">
        <v>2584</v>
      </c>
      <c r="F119" s="257" t="s">
        <v>2585</v>
      </c>
      <c r="G119" s="258">
        <v>4</v>
      </c>
      <c r="H119" s="259" t="s">
        <v>2650</v>
      </c>
      <c r="I119" s="322"/>
      <c r="J119" s="323"/>
      <c r="K119" s="207"/>
      <c r="L119" s="184"/>
      <c r="M119" s="184"/>
      <c r="N119" s="184"/>
      <c r="O119" s="184"/>
      <c r="P119" s="184"/>
      <c r="Q119" s="184"/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  <c r="AF119" s="184"/>
      <c r="AG119" s="184"/>
      <c r="AH119" s="184"/>
      <c r="AI119" s="184"/>
    </row>
    <row r="120" spans="1:35" s="186" customFormat="1" ht="15" customHeight="1" x14ac:dyDescent="0.2">
      <c r="A120" s="1063"/>
      <c r="B120" s="1069"/>
      <c r="C120" s="798"/>
      <c r="D120" s="788"/>
      <c r="E120" s="209" t="s">
        <v>2651</v>
      </c>
      <c r="F120" s="210" t="s">
        <v>2652</v>
      </c>
      <c r="G120" s="211">
        <v>1.5</v>
      </c>
      <c r="H120" s="212" t="s">
        <v>2653</v>
      </c>
      <c r="I120" s="322"/>
      <c r="J120" s="323"/>
      <c r="K120" s="352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</row>
    <row r="121" spans="1:35" s="186" customFormat="1" ht="15.75" thickBot="1" x14ac:dyDescent="0.25">
      <c r="A121" s="1064"/>
      <c r="B121" s="1070"/>
      <c r="C121" s="353"/>
      <c r="D121" s="354"/>
      <c r="E121" s="355"/>
      <c r="F121" s="356" t="s">
        <v>2448</v>
      </c>
      <c r="G121" s="357"/>
      <c r="H121" s="358" t="s">
        <v>2654</v>
      </c>
      <c r="I121" s="358" t="s">
        <v>2655</v>
      </c>
      <c r="J121" s="359" t="s">
        <v>2656</v>
      </c>
      <c r="K121" s="360" t="s">
        <v>2491</v>
      </c>
      <c r="L121" s="184"/>
      <c r="M121" s="184"/>
      <c r="N121" s="184"/>
      <c r="O121" s="184"/>
      <c r="P121" s="184"/>
      <c r="Q121" s="184"/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4"/>
      <c r="AH121" s="184"/>
      <c r="AI121" s="184"/>
    </row>
    <row r="122" spans="1:35" s="186" customFormat="1" x14ac:dyDescent="0.2">
      <c r="A122" s="1062" t="s">
        <v>2657</v>
      </c>
      <c r="B122" s="1068" t="s">
        <v>2658</v>
      </c>
      <c r="C122" s="796" t="s">
        <v>2592</v>
      </c>
      <c r="D122" s="337" t="s">
        <v>2593</v>
      </c>
      <c r="E122" s="788" t="s">
        <v>2433</v>
      </c>
      <c r="F122" s="775" t="s">
        <v>2434</v>
      </c>
      <c r="G122" s="314">
        <v>1.95</v>
      </c>
      <c r="H122" s="784" t="s">
        <v>2435</v>
      </c>
      <c r="I122" s="361"/>
      <c r="J122" s="362"/>
      <c r="K122" s="363"/>
      <c r="L122" s="184"/>
      <c r="M122" s="184"/>
      <c r="N122" s="184"/>
      <c r="O122" s="184"/>
      <c r="P122" s="184"/>
      <c r="Q122" s="184"/>
      <c r="R122" s="184"/>
      <c r="S122" s="184"/>
      <c r="T122" s="184"/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  <c r="AF122" s="184"/>
      <c r="AG122" s="184"/>
      <c r="AH122" s="184"/>
      <c r="AI122" s="184"/>
    </row>
    <row r="123" spans="1:35" s="186" customFormat="1" ht="15" customHeight="1" x14ac:dyDescent="0.2">
      <c r="A123" s="1063"/>
      <c r="B123" s="1069"/>
      <c r="C123" s="318" t="s">
        <v>2594</v>
      </c>
      <c r="D123" s="210" t="s">
        <v>2595</v>
      </c>
      <c r="E123" s="209" t="s">
        <v>2436</v>
      </c>
      <c r="F123" s="210" t="s">
        <v>2437</v>
      </c>
      <c r="G123" s="211">
        <v>1.95</v>
      </c>
      <c r="H123" s="212" t="s">
        <v>2435</v>
      </c>
      <c r="I123" s="221"/>
      <c r="J123" s="223"/>
      <c r="K123" s="343"/>
      <c r="L123" s="184"/>
      <c r="M123" s="184"/>
      <c r="N123" s="184"/>
      <c r="O123" s="184"/>
      <c r="P123" s="184"/>
      <c r="Q123" s="184"/>
      <c r="R123" s="184"/>
      <c r="S123" s="184"/>
      <c r="T123" s="184"/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  <c r="AF123" s="184"/>
      <c r="AG123" s="184"/>
      <c r="AH123" s="184"/>
      <c r="AI123" s="184"/>
    </row>
    <row r="124" spans="1:35" s="186" customFormat="1" ht="30" customHeight="1" x14ac:dyDescent="0.2">
      <c r="A124" s="1063"/>
      <c r="B124" s="1069"/>
      <c r="C124" s="318" t="s">
        <v>2596</v>
      </c>
      <c r="D124" s="262" t="s">
        <v>2597</v>
      </c>
      <c r="E124" s="209" t="s">
        <v>2438</v>
      </c>
      <c r="F124" s="210" t="s">
        <v>2439</v>
      </c>
      <c r="G124" s="211">
        <v>1.68</v>
      </c>
      <c r="H124" s="212" t="s">
        <v>2435</v>
      </c>
      <c r="I124" s="221"/>
      <c r="J124" s="223"/>
      <c r="K124" s="343"/>
      <c r="L124" s="184"/>
      <c r="M124" s="184"/>
      <c r="N124" s="184"/>
      <c r="O124" s="184"/>
      <c r="P124" s="184"/>
      <c r="Q124" s="184"/>
      <c r="R124" s="184"/>
      <c r="S124" s="184"/>
      <c r="T124" s="184"/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  <c r="AF124" s="184"/>
      <c r="AG124" s="184"/>
      <c r="AH124" s="184"/>
      <c r="AI124" s="184"/>
    </row>
    <row r="125" spans="1:35" s="186" customFormat="1" ht="30" customHeight="1" x14ac:dyDescent="0.2">
      <c r="A125" s="1063"/>
      <c r="B125" s="1069"/>
      <c r="C125" s="318" t="s">
        <v>2598</v>
      </c>
      <c r="D125" s="210" t="s">
        <v>2599</v>
      </c>
      <c r="E125" s="209" t="s">
        <v>2455</v>
      </c>
      <c r="F125" s="210" t="s">
        <v>2456</v>
      </c>
      <c r="G125" s="211">
        <v>1.37</v>
      </c>
      <c r="H125" s="212" t="s">
        <v>2600</v>
      </c>
      <c r="I125" s="221"/>
      <c r="J125" s="223"/>
      <c r="K125" s="343"/>
      <c r="L125" s="184"/>
      <c r="M125" s="184"/>
      <c r="N125" s="184"/>
      <c r="O125" s="184"/>
      <c r="P125" s="184"/>
      <c r="Q125" s="184"/>
      <c r="R125" s="184"/>
      <c r="S125" s="184"/>
      <c r="T125" s="184"/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  <c r="AF125" s="184"/>
      <c r="AG125" s="184"/>
      <c r="AH125" s="184"/>
      <c r="AI125" s="184"/>
    </row>
    <row r="126" spans="1:35" s="186" customFormat="1" ht="18.75" customHeight="1" x14ac:dyDescent="0.2">
      <c r="A126" s="1063"/>
      <c r="B126" s="1069"/>
      <c r="C126" s="344" t="s">
        <v>2601</v>
      </c>
      <c r="D126" s="257" t="s">
        <v>2602</v>
      </c>
      <c r="E126" s="787" t="s">
        <v>2458</v>
      </c>
      <c r="F126" s="790" t="s">
        <v>2459</v>
      </c>
      <c r="G126" s="211">
        <v>1.37</v>
      </c>
      <c r="H126" s="212" t="s">
        <v>2600</v>
      </c>
      <c r="I126" s="221"/>
      <c r="J126" s="223"/>
      <c r="K126" s="343"/>
      <c r="L126" s="184"/>
      <c r="M126" s="184"/>
      <c r="N126" s="184"/>
      <c r="O126" s="184"/>
      <c r="P126" s="184"/>
      <c r="Q126" s="184"/>
      <c r="R126" s="184"/>
      <c r="S126" s="184"/>
      <c r="T126" s="184"/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  <c r="AF126" s="184"/>
      <c r="AG126" s="184"/>
      <c r="AH126" s="184"/>
      <c r="AI126" s="184"/>
    </row>
    <row r="127" spans="1:35" s="186" customFormat="1" ht="15" customHeight="1" x14ac:dyDescent="0.2">
      <c r="A127" s="1063"/>
      <c r="B127" s="1069"/>
      <c r="C127" s="344" t="s">
        <v>2603</v>
      </c>
      <c r="D127" s="257" t="s">
        <v>2604</v>
      </c>
      <c r="E127" s="209" t="s">
        <v>2460</v>
      </c>
      <c r="F127" s="210" t="s">
        <v>2461</v>
      </c>
      <c r="G127" s="211">
        <v>1.18</v>
      </c>
      <c r="H127" s="212" t="s">
        <v>2600</v>
      </c>
      <c r="I127" s="221"/>
      <c r="J127" s="223"/>
      <c r="K127" s="343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  <c r="AF127" s="184"/>
      <c r="AG127" s="184"/>
      <c r="AH127" s="184"/>
      <c r="AI127" s="184"/>
    </row>
    <row r="128" spans="1:35" s="186" customFormat="1" ht="15" customHeight="1" x14ac:dyDescent="0.2">
      <c r="A128" s="1063"/>
      <c r="B128" s="1069"/>
      <c r="C128" s="344" t="s">
        <v>2605</v>
      </c>
      <c r="D128" s="257" t="s">
        <v>2606</v>
      </c>
      <c r="E128" s="345"/>
      <c r="F128" s="321" t="s">
        <v>2462</v>
      </c>
      <c r="G128" s="203"/>
      <c r="H128" s="204"/>
      <c r="I128" s="212"/>
      <c r="J128" s="213"/>
      <c r="K128" s="214"/>
      <c r="L128" s="184"/>
      <c r="M128" s="184"/>
      <c r="N128" s="184"/>
      <c r="O128" s="184"/>
      <c r="P128" s="184"/>
      <c r="Q128" s="184"/>
      <c r="R128" s="184"/>
      <c r="S128" s="184"/>
      <c r="T128" s="184"/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  <c r="AF128" s="184"/>
      <c r="AG128" s="184"/>
      <c r="AH128" s="184"/>
      <c r="AI128" s="184"/>
    </row>
    <row r="129" spans="1:35" s="186" customFormat="1" ht="15" customHeight="1" x14ac:dyDescent="0.2">
      <c r="A129" s="1063"/>
      <c r="B129" s="1069"/>
      <c r="C129" s="344" t="s">
        <v>2607</v>
      </c>
      <c r="D129" s="257" t="s">
        <v>2608</v>
      </c>
      <c r="E129" s="256" t="s">
        <v>2471</v>
      </c>
      <c r="F129" s="257" t="s">
        <v>2472</v>
      </c>
      <c r="G129" s="258">
        <v>0.42</v>
      </c>
      <c r="H129" s="259" t="s">
        <v>2457</v>
      </c>
      <c r="I129" s="212"/>
      <c r="J129" s="213"/>
      <c r="K129" s="21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</row>
    <row r="130" spans="1:35" s="186" customFormat="1" ht="30" customHeight="1" x14ac:dyDescent="0.2">
      <c r="A130" s="1063"/>
      <c r="B130" s="1069"/>
      <c r="C130" s="795" t="s">
        <v>2609</v>
      </c>
      <c r="D130" s="790" t="s">
        <v>2610</v>
      </c>
      <c r="E130" s="209" t="s">
        <v>2463</v>
      </c>
      <c r="F130" s="210" t="s">
        <v>2464</v>
      </c>
      <c r="G130" s="211">
        <v>0.75</v>
      </c>
      <c r="H130" s="212" t="s">
        <v>2611</v>
      </c>
      <c r="I130" s="212"/>
      <c r="J130" s="213"/>
      <c r="K130" s="214"/>
      <c r="L130" s="184"/>
      <c r="M130" s="184"/>
      <c r="N130" s="184"/>
      <c r="O130" s="184"/>
      <c r="P130" s="184"/>
      <c r="Q130" s="184"/>
      <c r="R130" s="184"/>
      <c r="S130" s="184"/>
      <c r="T130" s="184"/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  <c r="AF130" s="184"/>
      <c r="AG130" s="184"/>
      <c r="AH130" s="184"/>
      <c r="AI130" s="184"/>
    </row>
    <row r="131" spans="1:35" s="186" customFormat="1" ht="30" customHeight="1" x14ac:dyDescent="0.2">
      <c r="A131" s="1063"/>
      <c r="B131" s="1069"/>
      <c r="C131" s="318" t="s">
        <v>2613</v>
      </c>
      <c r="D131" s="210" t="s">
        <v>2614</v>
      </c>
      <c r="E131" s="209" t="s">
        <v>2466</v>
      </c>
      <c r="F131" s="210" t="s">
        <v>2467</v>
      </c>
      <c r="G131" s="211">
        <v>0.75</v>
      </c>
      <c r="H131" s="212" t="s">
        <v>2612</v>
      </c>
      <c r="I131" s="212"/>
      <c r="J131" s="213"/>
      <c r="K131" s="214"/>
      <c r="L131" s="184"/>
      <c r="M131" s="184"/>
      <c r="N131" s="184"/>
      <c r="O131" s="184"/>
      <c r="P131" s="184"/>
      <c r="Q131" s="184"/>
      <c r="R131" s="184"/>
      <c r="S131" s="184"/>
      <c r="T131" s="184"/>
      <c r="U131" s="184"/>
      <c r="V131" s="184"/>
      <c r="W131" s="184"/>
      <c r="X131" s="184"/>
      <c r="Y131" s="184"/>
      <c r="Z131" s="184"/>
      <c r="AA131" s="184"/>
      <c r="AB131" s="184"/>
      <c r="AC131" s="184"/>
      <c r="AD131" s="184"/>
      <c r="AE131" s="184"/>
      <c r="AF131" s="184"/>
      <c r="AG131" s="184"/>
      <c r="AH131" s="184"/>
      <c r="AI131" s="184"/>
    </row>
    <row r="132" spans="1:35" s="186" customFormat="1" ht="28.5" customHeight="1" x14ac:dyDescent="0.2">
      <c r="A132" s="1063"/>
      <c r="B132" s="1069"/>
      <c r="C132" s="797" t="s">
        <v>2453</v>
      </c>
      <c r="D132" s="257" t="s">
        <v>2615</v>
      </c>
      <c r="E132" s="254" t="s">
        <v>2468</v>
      </c>
      <c r="F132" s="780" t="s">
        <v>2469</v>
      </c>
      <c r="G132" s="255">
        <v>0.93</v>
      </c>
      <c r="H132" s="212" t="s">
        <v>2465</v>
      </c>
      <c r="I132" s="212"/>
      <c r="J132" s="213"/>
      <c r="K132" s="214"/>
      <c r="L132" s="184"/>
      <c r="M132" s="184"/>
      <c r="N132" s="184"/>
      <c r="O132" s="184"/>
      <c r="P132" s="184"/>
      <c r="Q132" s="184"/>
      <c r="R132" s="184"/>
      <c r="S132" s="184"/>
      <c r="T132" s="184"/>
      <c r="U132" s="184"/>
      <c r="V132" s="184"/>
      <c r="W132" s="184"/>
      <c r="X132" s="184"/>
      <c r="Y132" s="184"/>
      <c r="Z132" s="184"/>
      <c r="AA132" s="184"/>
      <c r="AB132" s="184"/>
      <c r="AC132" s="184"/>
      <c r="AD132" s="184"/>
      <c r="AE132" s="184"/>
      <c r="AF132" s="184"/>
      <c r="AG132" s="184"/>
      <c r="AH132" s="184"/>
      <c r="AI132" s="184"/>
    </row>
    <row r="133" spans="1:35" s="186" customFormat="1" x14ac:dyDescent="0.2">
      <c r="A133" s="1063"/>
      <c r="B133" s="1069"/>
      <c r="C133" s="330"/>
      <c r="D133" s="793"/>
      <c r="E133" s="256"/>
      <c r="F133" s="325" t="s">
        <v>2473</v>
      </c>
      <c r="G133" s="258"/>
      <c r="H133" s="259"/>
      <c r="I133" s="204"/>
      <c r="J133" s="323"/>
      <c r="K133" s="214"/>
      <c r="L133" s="184"/>
      <c r="M133" s="184"/>
      <c r="N133" s="184"/>
      <c r="O133" s="184"/>
      <c r="P133" s="184"/>
      <c r="Q133" s="184"/>
      <c r="R133" s="184"/>
      <c r="S133" s="184"/>
      <c r="T133" s="184"/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  <c r="AF133" s="184"/>
      <c r="AG133" s="184"/>
      <c r="AH133" s="184"/>
      <c r="AI133" s="184"/>
    </row>
    <row r="134" spans="1:35" s="186" customFormat="1" ht="15" customHeight="1" x14ac:dyDescent="0.2">
      <c r="A134" s="1063"/>
      <c r="B134" s="1069"/>
      <c r="C134" s="330"/>
      <c r="D134" s="794"/>
      <c r="E134" s="209" t="s">
        <v>2474</v>
      </c>
      <c r="F134" s="210" t="s">
        <v>2475</v>
      </c>
      <c r="G134" s="211">
        <v>0.96</v>
      </c>
      <c r="H134" s="212" t="s">
        <v>2659</v>
      </c>
      <c r="I134" s="204"/>
      <c r="J134" s="323"/>
      <c r="K134" s="214"/>
      <c r="L134" s="184"/>
      <c r="M134" s="184"/>
      <c r="N134" s="184"/>
      <c r="O134" s="184"/>
      <c r="P134" s="184"/>
      <c r="Q134" s="184"/>
      <c r="R134" s="184"/>
      <c r="S134" s="184"/>
      <c r="T134" s="184"/>
      <c r="U134" s="184"/>
      <c r="V134" s="184"/>
      <c r="W134" s="184"/>
      <c r="X134" s="184"/>
      <c r="Y134" s="184"/>
      <c r="Z134" s="184"/>
      <c r="AA134" s="184"/>
      <c r="AB134" s="184"/>
      <c r="AC134" s="184"/>
      <c r="AD134" s="184"/>
      <c r="AE134" s="184"/>
      <c r="AF134" s="184"/>
      <c r="AG134" s="184"/>
      <c r="AH134" s="184"/>
      <c r="AI134" s="184"/>
    </row>
    <row r="135" spans="1:35" s="186" customFormat="1" ht="15" customHeight="1" x14ac:dyDescent="0.2">
      <c r="A135" s="1063"/>
      <c r="B135" s="1069"/>
      <c r="C135" s="330"/>
      <c r="D135" s="794"/>
      <c r="E135" s="209" t="s">
        <v>2477</v>
      </c>
      <c r="F135" s="210" t="s">
        <v>2478</v>
      </c>
      <c r="G135" s="211">
        <v>0.31</v>
      </c>
      <c r="H135" s="212" t="s">
        <v>2660</v>
      </c>
      <c r="I135" s="204"/>
      <c r="J135" s="323"/>
      <c r="K135" s="214"/>
      <c r="L135" s="184"/>
      <c r="M135" s="184"/>
      <c r="N135" s="184"/>
      <c r="O135" s="184"/>
      <c r="P135" s="184"/>
      <c r="Q135" s="184"/>
      <c r="R135" s="184"/>
      <c r="S135" s="184"/>
      <c r="T135" s="184"/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  <c r="AF135" s="184"/>
      <c r="AG135" s="184"/>
      <c r="AH135" s="184"/>
      <c r="AI135" s="184"/>
    </row>
    <row r="136" spans="1:35" s="186" customFormat="1" ht="15" customHeight="1" x14ac:dyDescent="0.2">
      <c r="A136" s="1063"/>
      <c r="B136" s="1069"/>
      <c r="C136" s="330"/>
      <c r="D136" s="794"/>
      <c r="E136" s="209" t="s">
        <v>2480</v>
      </c>
      <c r="F136" s="210" t="s">
        <v>2481</v>
      </c>
      <c r="G136" s="211">
        <v>0.5</v>
      </c>
      <c r="H136" s="212" t="s">
        <v>2661</v>
      </c>
      <c r="I136" s="204"/>
      <c r="J136" s="323"/>
      <c r="K136" s="214"/>
      <c r="L136" s="184"/>
      <c r="M136" s="184"/>
      <c r="N136" s="184"/>
      <c r="O136" s="184"/>
      <c r="P136" s="184"/>
      <c r="Q136" s="184"/>
      <c r="R136" s="184"/>
      <c r="S136" s="184"/>
      <c r="T136" s="18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F136" s="184"/>
      <c r="AG136" s="184"/>
      <c r="AH136" s="184"/>
      <c r="AI136" s="184"/>
    </row>
    <row r="137" spans="1:35" s="186" customFormat="1" ht="15" customHeight="1" x14ac:dyDescent="0.2">
      <c r="A137" s="1063"/>
      <c r="B137" s="1069"/>
      <c r="C137" s="330"/>
      <c r="D137" s="793"/>
      <c r="E137" s="209" t="s">
        <v>2619</v>
      </c>
      <c r="F137" s="791" t="s">
        <v>2620</v>
      </c>
      <c r="G137" s="203">
        <v>0.03</v>
      </c>
      <c r="H137" s="204" t="s">
        <v>2662</v>
      </c>
      <c r="I137" s="212"/>
      <c r="J137" s="213"/>
      <c r="K137" s="214"/>
      <c r="L137" s="184"/>
      <c r="M137" s="184"/>
      <c r="N137" s="184"/>
      <c r="O137" s="184"/>
      <c r="P137" s="184"/>
      <c r="Q137" s="184"/>
      <c r="R137" s="184"/>
      <c r="S137" s="184"/>
      <c r="T137" s="184"/>
      <c r="U137" s="184"/>
      <c r="V137" s="184"/>
      <c r="W137" s="184"/>
      <c r="X137" s="184"/>
      <c r="Y137" s="184"/>
      <c r="Z137" s="184"/>
      <c r="AA137" s="184"/>
      <c r="AB137" s="184"/>
      <c r="AC137" s="184"/>
      <c r="AD137" s="184"/>
      <c r="AE137" s="184"/>
      <c r="AF137" s="184"/>
      <c r="AG137" s="184"/>
      <c r="AH137" s="184"/>
      <c r="AI137" s="184"/>
    </row>
    <row r="138" spans="1:35" s="186" customFormat="1" ht="15" customHeight="1" x14ac:dyDescent="0.2">
      <c r="A138" s="1063"/>
      <c r="B138" s="1069"/>
      <c r="C138" s="330"/>
      <c r="D138" s="793"/>
      <c r="E138" s="209" t="s">
        <v>2622</v>
      </c>
      <c r="F138" s="790" t="s">
        <v>2623</v>
      </c>
      <c r="G138" s="211">
        <v>0.21</v>
      </c>
      <c r="H138" s="212" t="s">
        <v>2600</v>
      </c>
      <c r="I138" s="322"/>
      <c r="J138" s="323"/>
      <c r="K138" s="207"/>
      <c r="L138" s="184"/>
      <c r="M138" s="184"/>
      <c r="N138" s="184"/>
      <c r="O138" s="184"/>
      <c r="P138" s="184"/>
      <c r="Q138" s="184"/>
      <c r="R138" s="184"/>
      <c r="S138" s="184"/>
      <c r="T138" s="184"/>
      <c r="U138" s="184"/>
      <c r="V138" s="184"/>
      <c r="W138" s="184"/>
      <c r="X138" s="184"/>
      <c r="Y138" s="184"/>
      <c r="Z138" s="184"/>
      <c r="AA138" s="184"/>
      <c r="AB138" s="184"/>
      <c r="AC138" s="184"/>
      <c r="AD138" s="184"/>
      <c r="AE138" s="184"/>
      <c r="AF138" s="184"/>
      <c r="AG138" s="184"/>
      <c r="AH138" s="184"/>
      <c r="AI138" s="184"/>
    </row>
    <row r="139" spans="1:35" s="186" customFormat="1" ht="30" customHeight="1" x14ac:dyDescent="0.2">
      <c r="A139" s="1063"/>
      <c r="B139" s="1069"/>
      <c r="C139" s="330"/>
      <c r="D139" s="793"/>
      <c r="E139" s="326" t="s">
        <v>2624</v>
      </c>
      <c r="F139" s="778" t="s">
        <v>2625</v>
      </c>
      <c r="G139" s="346">
        <v>0.92</v>
      </c>
      <c r="H139" s="212" t="s">
        <v>2663</v>
      </c>
      <c r="I139" s="322"/>
      <c r="J139" s="323"/>
      <c r="K139" s="207"/>
      <c r="L139" s="184"/>
      <c r="M139" s="184"/>
      <c r="N139" s="184"/>
      <c r="O139" s="184"/>
      <c r="P139" s="184"/>
      <c r="Q139" s="184"/>
      <c r="R139" s="184"/>
      <c r="S139" s="184"/>
      <c r="T139" s="184"/>
      <c r="U139" s="184"/>
      <c r="V139" s="184"/>
      <c r="W139" s="184"/>
      <c r="X139" s="184"/>
      <c r="Y139" s="184"/>
      <c r="Z139" s="184"/>
      <c r="AA139" s="184"/>
      <c r="AB139" s="184"/>
      <c r="AC139" s="184"/>
      <c r="AD139" s="184"/>
      <c r="AE139" s="184"/>
      <c r="AF139" s="184"/>
      <c r="AG139" s="184"/>
      <c r="AH139" s="184"/>
      <c r="AI139" s="184"/>
    </row>
    <row r="140" spans="1:35" s="186" customFormat="1" ht="30" customHeight="1" x14ac:dyDescent="0.2">
      <c r="A140" s="1063"/>
      <c r="B140" s="1069"/>
      <c r="C140" s="330"/>
      <c r="D140" s="793"/>
      <c r="E140" s="326" t="s">
        <v>2627</v>
      </c>
      <c r="F140" s="770" t="s">
        <v>2628</v>
      </c>
      <c r="G140" s="346">
        <v>1.71</v>
      </c>
      <c r="H140" s="212" t="s">
        <v>2664</v>
      </c>
      <c r="I140" s="322"/>
      <c r="J140" s="323"/>
      <c r="K140" s="207"/>
      <c r="L140" s="184"/>
      <c r="M140" s="184"/>
      <c r="N140" s="184"/>
      <c r="O140" s="184"/>
      <c r="P140" s="184"/>
      <c r="Q140" s="184"/>
      <c r="R140" s="184"/>
      <c r="S140" s="184"/>
      <c r="T140" s="184"/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  <c r="AF140" s="184"/>
      <c r="AG140" s="184"/>
      <c r="AH140" s="184"/>
      <c r="AI140" s="184"/>
    </row>
    <row r="141" spans="1:35" s="186" customFormat="1" ht="15" customHeight="1" x14ac:dyDescent="0.2">
      <c r="A141" s="1063"/>
      <c r="B141" s="1069"/>
      <c r="C141" s="330"/>
      <c r="D141" s="793"/>
      <c r="E141" s="209" t="s">
        <v>2622</v>
      </c>
      <c r="F141" s="791" t="s">
        <v>2630</v>
      </c>
      <c r="G141" s="211">
        <v>0.46</v>
      </c>
      <c r="H141" s="212" t="s">
        <v>2486</v>
      </c>
      <c r="I141" s="322"/>
      <c r="J141" s="323"/>
      <c r="K141" s="207"/>
      <c r="L141" s="184"/>
      <c r="M141" s="184"/>
      <c r="N141" s="184"/>
      <c r="O141" s="184"/>
      <c r="P141" s="184"/>
      <c r="Q141" s="184"/>
      <c r="R141" s="184"/>
      <c r="S141" s="184"/>
      <c r="T141" s="184"/>
      <c r="U141" s="184"/>
      <c r="V141" s="184"/>
      <c r="W141" s="184"/>
      <c r="X141" s="184"/>
      <c r="Y141" s="184"/>
      <c r="Z141" s="184"/>
      <c r="AA141" s="184"/>
      <c r="AB141" s="184"/>
      <c r="AC141" s="184"/>
      <c r="AD141" s="184"/>
      <c r="AE141" s="184"/>
      <c r="AF141" s="184"/>
      <c r="AG141" s="184"/>
      <c r="AH141" s="184"/>
      <c r="AI141" s="184"/>
    </row>
    <row r="142" spans="1:35" s="186" customFormat="1" ht="15" customHeight="1" x14ac:dyDescent="0.2">
      <c r="A142" s="1063"/>
      <c r="B142" s="1069"/>
      <c r="C142" s="798"/>
      <c r="D142" s="788"/>
      <c r="E142" s="209" t="s">
        <v>2631</v>
      </c>
      <c r="F142" s="210" t="s">
        <v>2632</v>
      </c>
      <c r="G142" s="211">
        <v>2</v>
      </c>
      <c r="H142" s="212" t="s">
        <v>2665</v>
      </c>
      <c r="I142" s="322"/>
      <c r="J142" s="323"/>
      <c r="K142" s="207"/>
      <c r="L142" s="184"/>
      <c r="M142" s="184"/>
      <c r="N142" s="184"/>
      <c r="O142" s="184"/>
      <c r="P142" s="184"/>
      <c r="Q142" s="184"/>
      <c r="R142" s="184"/>
      <c r="S142" s="184"/>
      <c r="T142" s="184"/>
      <c r="U142" s="184"/>
      <c r="V142" s="184"/>
      <c r="W142" s="184"/>
      <c r="X142" s="184"/>
      <c r="Y142" s="184"/>
      <c r="Z142" s="184"/>
      <c r="AA142" s="184"/>
      <c r="AB142" s="184"/>
      <c r="AC142" s="184"/>
      <c r="AD142" s="184"/>
      <c r="AE142" s="184"/>
      <c r="AF142" s="184"/>
      <c r="AG142" s="184"/>
      <c r="AH142" s="184"/>
      <c r="AI142" s="184"/>
    </row>
    <row r="143" spans="1:35" s="186" customFormat="1" ht="30" customHeight="1" x14ac:dyDescent="0.2">
      <c r="A143" s="1063"/>
      <c r="B143" s="1069"/>
      <c r="C143" s="798"/>
      <c r="D143" s="788"/>
      <c r="E143" s="209" t="s">
        <v>2633</v>
      </c>
      <c r="F143" s="210" t="s">
        <v>2634</v>
      </c>
      <c r="G143" s="211">
        <v>3.55</v>
      </c>
      <c r="H143" s="212" t="s">
        <v>2666</v>
      </c>
      <c r="I143" s="212"/>
      <c r="J143" s="323"/>
      <c r="K143" s="207"/>
      <c r="L143" s="184"/>
      <c r="M143" s="184"/>
      <c r="N143" s="184"/>
      <c r="O143" s="184"/>
      <c r="P143" s="184"/>
      <c r="Q143" s="184"/>
      <c r="R143" s="184"/>
      <c r="S143" s="184"/>
      <c r="T143" s="184"/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  <c r="AF143" s="184"/>
      <c r="AG143" s="184"/>
      <c r="AH143" s="184"/>
      <c r="AI143" s="184"/>
    </row>
    <row r="144" spans="1:35" s="186" customFormat="1" ht="30" customHeight="1" x14ac:dyDescent="0.2">
      <c r="A144" s="1063"/>
      <c r="B144" s="1069"/>
      <c r="C144" s="798"/>
      <c r="D144" s="788"/>
      <c r="E144" s="347" t="s">
        <v>2636</v>
      </c>
      <c r="F144" s="778" t="s">
        <v>2637</v>
      </c>
      <c r="G144" s="348">
        <v>0.5</v>
      </c>
      <c r="H144" s="349" t="s">
        <v>2470</v>
      </c>
      <c r="I144" s="322"/>
      <c r="J144" s="323"/>
      <c r="K144" s="207"/>
      <c r="L144" s="184"/>
      <c r="M144" s="184"/>
      <c r="N144" s="184"/>
      <c r="O144" s="184"/>
      <c r="P144" s="184"/>
      <c r="Q144" s="184"/>
      <c r="R144" s="184"/>
      <c r="S144" s="184"/>
      <c r="T144" s="184"/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  <c r="AF144" s="184"/>
      <c r="AG144" s="184"/>
      <c r="AH144" s="184"/>
      <c r="AI144" s="184"/>
    </row>
    <row r="145" spans="1:35" s="186" customFormat="1" ht="15" customHeight="1" x14ac:dyDescent="0.2">
      <c r="A145" s="1063"/>
      <c r="B145" s="1069"/>
      <c r="C145" s="798"/>
      <c r="D145" s="788"/>
      <c r="E145" s="209" t="s">
        <v>2667</v>
      </c>
      <c r="F145" s="790" t="s">
        <v>2668</v>
      </c>
      <c r="G145" s="211">
        <v>1.1599999999999999</v>
      </c>
      <c r="H145" s="212" t="s">
        <v>2669</v>
      </c>
      <c r="I145" s="322"/>
      <c r="J145" s="323"/>
      <c r="K145" s="207"/>
      <c r="L145" s="184"/>
      <c r="M145" s="184"/>
      <c r="N145" s="184"/>
      <c r="O145" s="184"/>
      <c r="P145" s="184"/>
      <c r="Q145" s="184"/>
      <c r="R145" s="184"/>
      <c r="S145" s="184"/>
      <c r="T145" s="184"/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  <c r="AF145" s="184"/>
      <c r="AG145" s="184"/>
      <c r="AH145" s="184"/>
      <c r="AI145" s="184"/>
    </row>
    <row r="146" spans="1:35" s="186" customFormat="1" ht="15" customHeight="1" x14ac:dyDescent="0.2">
      <c r="A146" s="1063"/>
      <c r="B146" s="1069"/>
      <c r="C146" s="798"/>
      <c r="D146" s="788"/>
      <c r="E146" s="209" t="s">
        <v>2641</v>
      </c>
      <c r="F146" s="790" t="s">
        <v>2670</v>
      </c>
      <c r="G146" s="346">
        <v>1.7</v>
      </c>
      <c r="H146" s="212" t="s">
        <v>2465</v>
      </c>
      <c r="I146" s="322"/>
      <c r="J146" s="323"/>
      <c r="K146" s="207"/>
      <c r="L146" s="184"/>
      <c r="M146" s="184"/>
      <c r="N146" s="184"/>
      <c r="O146" s="184"/>
      <c r="P146" s="184"/>
      <c r="Q146" s="184"/>
      <c r="R146" s="184"/>
      <c r="S146" s="184"/>
      <c r="T146" s="184"/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  <c r="AE146" s="184"/>
      <c r="AF146" s="184"/>
      <c r="AG146" s="184"/>
      <c r="AH146" s="184"/>
      <c r="AI146" s="184"/>
    </row>
    <row r="147" spans="1:35" s="186" customFormat="1" ht="15" customHeight="1" x14ac:dyDescent="0.2">
      <c r="A147" s="1063"/>
      <c r="B147" s="1069"/>
      <c r="C147" s="798"/>
      <c r="D147" s="788"/>
      <c r="E147" s="209" t="s">
        <v>2553</v>
      </c>
      <c r="F147" s="210" t="s">
        <v>2554</v>
      </c>
      <c r="G147" s="211">
        <v>1.53</v>
      </c>
      <c r="H147" s="212" t="s">
        <v>2457</v>
      </c>
      <c r="I147" s="322"/>
      <c r="J147" s="323"/>
      <c r="K147" s="207"/>
      <c r="L147" s="184"/>
      <c r="M147" s="184"/>
      <c r="N147" s="184"/>
      <c r="O147" s="184"/>
      <c r="P147" s="184"/>
      <c r="Q147" s="184"/>
      <c r="R147" s="184"/>
      <c r="S147" s="184"/>
      <c r="T147" s="184"/>
      <c r="U147" s="184"/>
      <c r="V147" s="184"/>
      <c r="W147" s="184"/>
      <c r="X147" s="184"/>
      <c r="Y147" s="184"/>
      <c r="Z147" s="184"/>
      <c r="AA147" s="184"/>
      <c r="AB147" s="184"/>
      <c r="AC147" s="184"/>
      <c r="AD147" s="184"/>
      <c r="AE147" s="184"/>
      <c r="AF147" s="184"/>
      <c r="AG147" s="184"/>
      <c r="AH147" s="184"/>
      <c r="AI147" s="184"/>
    </row>
    <row r="148" spans="1:35" s="186" customFormat="1" ht="15" customHeight="1" x14ac:dyDescent="0.2">
      <c r="A148" s="1063"/>
      <c r="B148" s="1069"/>
      <c r="C148" s="798"/>
      <c r="D148" s="788"/>
      <c r="E148" s="209" t="s">
        <v>2556</v>
      </c>
      <c r="F148" s="210" t="s">
        <v>2557</v>
      </c>
      <c r="G148" s="211">
        <v>0.25</v>
      </c>
      <c r="H148" s="212" t="s">
        <v>2457</v>
      </c>
      <c r="I148" s="322"/>
      <c r="J148" s="323"/>
      <c r="K148" s="207"/>
      <c r="L148" s="184"/>
      <c r="M148" s="184"/>
      <c r="N148" s="184"/>
      <c r="O148" s="184"/>
      <c r="P148" s="184"/>
      <c r="Q148" s="184"/>
      <c r="R148" s="184"/>
      <c r="S148" s="184"/>
      <c r="T148" s="184"/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  <c r="AF148" s="184"/>
      <c r="AG148" s="184"/>
      <c r="AH148" s="184"/>
      <c r="AI148" s="184"/>
    </row>
    <row r="149" spans="1:35" s="186" customFormat="1" ht="30" customHeight="1" x14ac:dyDescent="0.2">
      <c r="A149" s="1063"/>
      <c r="B149" s="1069"/>
      <c r="C149" s="798"/>
      <c r="D149" s="788"/>
      <c r="E149" s="326" t="s">
        <v>2558</v>
      </c>
      <c r="F149" s="778" t="s">
        <v>2559</v>
      </c>
      <c r="G149" s="346">
        <v>1.53</v>
      </c>
      <c r="H149" s="212" t="s">
        <v>2671</v>
      </c>
      <c r="I149" s="215"/>
      <c r="J149" s="213"/>
      <c r="K149" s="329"/>
      <c r="L149" s="184"/>
      <c r="M149" s="184"/>
      <c r="N149" s="184"/>
      <c r="O149" s="184"/>
      <c r="P149" s="184"/>
      <c r="Q149" s="184"/>
      <c r="R149" s="184"/>
      <c r="S149" s="184"/>
      <c r="T149" s="184"/>
      <c r="U149" s="184"/>
      <c r="V149" s="184"/>
      <c r="W149" s="184"/>
      <c r="X149" s="184"/>
      <c r="Y149" s="184"/>
      <c r="Z149" s="184"/>
      <c r="AA149" s="184"/>
      <c r="AB149" s="184"/>
      <c r="AC149" s="184"/>
      <c r="AD149" s="184"/>
      <c r="AE149" s="184"/>
      <c r="AF149" s="184"/>
      <c r="AG149" s="184"/>
      <c r="AH149" s="184"/>
      <c r="AI149" s="184"/>
    </row>
    <row r="150" spans="1:35" s="186" customFormat="1" ht="30" customHeight="1" x14ac:dyDescent="0.2">
      <c r="A150" s="1063"/>
      <c r="B150" s="1069"/>
      <c r="C150" s="798"/>
      <c r="D150" s="788"/>
      <c r="E150" s="209" t="s">
        <v>2563</v>
      </c>
      <c r="F150" s="791" t="s">
        <v>2564</v>
      </c>
      <c r="G150" s="203">
        <v>1.95</v>
      </c>
      <c r="H150" s="204" t="s">
        <v>2621</v>
      </c>
      <c r="I150" s="215"/>
      <c r="J150" s="213"/>
      <c r="K150" s="329"/>
      <c r="L150" s="184"/>
      <c r="M150" s="184"/>
      <c r="N150" s="184"/>
      <c r="O150" s="184"/>
      <c r="P150" s="184"/>
      <c r="Q150" s="184"/>
      <c r="R150" s="184"/>
      <c r="S150" s="184"/>
      <c r="T150" s="184"/>
      <c r="U150" s="184"/>
      <c r="V150" s="184"/>
      <c r="W150" s="184"/>
      <c r="X150" s="184"/>
      <c r="Y150" s="184"/>
      <c r="Z150" s="184"/>
      <c r="AA150" s="184"/>
      <c r="AB150" s="184"/>
      <c r="AC150" s="184"/>
      <c r="AD150" s="184"/>
      <c r="AE150" s="184"/>
      <c r="AF150" s="184"/>
      <c r="AG150" s="184"/>
      <c r="AH150" s="184"/>
      <c r="AI150" s="184"/>
    </row>
    <row r="151" spans="1:35" s="186" customFormat="1" ht="30" customHeight="1" x14ac:dyDescent="0.2">
      <c r="A151" s="1063"/>
      <c r="B151" s="1069"/>
      <c r="C151" s="798"/>
      <c r="D151" s="788"/>
      <c r="E151" s="256" t="s">
        <v>2566</v>
      </c>
      <c r="F151" s="257" t="s">
        <v>2567</v>
      </c>
      <c r="G151" s="258">
        <v>1.85</v>
      </c>
      <c r="H151" s="259" t="s">
        <v>2672</v>
      </c>
      <c r="I151" s="322"/>
      <c r="J151" s="323"/>
      <c r="K151" s="364"/>
      <c r="L151" s="184"/>
      <c r="M151" s="184"/>
      <c r="N151" s="184"/>
      <c r="O151" s="184"/>
      <c r="P151" s="184"/>
      <c r="Q151" s="184"/>
      <c r="R151" s="184"/>
      <c r="S151" s="184"/>
      <c r="T151" s="184"/>
      <c r="U151" s="184"/>
      <c r="V151" s="184"/>
      <c r="W151" s="184"/>
      <c r="X151" s="184"/>
      <c r="Y151" s="184"/>
      <c r="Z151" s="184"/>
      <c r="AA151" s="184"/>
      <c r="AB151" s="184"/>
      <c r="AC151" s="184"/>
      <c r="AD151" s="184"/>
      <c r="AE151" s="184"/>
      <c r="AF151" s="184"/>
      <c r="AG151" s="184"/>
      <c r="AH151" s="184"/>
      <c r="AI151" s="184"/>
    </row>
    <row r="152" spans="1:35" s="186" customFormat="1" ht="30" customHeight="1" x14ac:dyDescent="0.2">
      <c r="A152" s="1063"/>
      <c r="B152" s="1069"/>
      <c r="C152" s="798"/>
      <c r="D152" s="788"/>
      <c r="E152" s="256" t="s">
        <v>2569</v>
      </c>
      <c r="F152" s="257" t="s">
        <v>2570</v>
      </c>
      <c r="G152" s="258">
        <v>2.5</v>
      </c>
      <c r="H152" s="259" t="s">
        <v>2673</v>
      </c>
      <c r="I152" s="322"/>
      <c r="J152" s="323"/>
      <c r="K152" s="351"/>
      <c r="L152" s="184"/>
      <c r="M152" s="184"/>
      <c r="N152" s="184"/>
      <c r="O152" s="184"/>
      <c r="P152" s="184"/>
      <c r="Q152" s="184"/>
      <c r="R152" s="184"/>
      <c r="S152" s="184"/>
      <c r="T152" s="184"/>
      <c r="U152" s="184"/>
      <c r="V152" s="184"/>
      <c r="W152" s="184"/>
      <c r="X152" s="184"/>
      <c r="Y152" s="184"/>
      <c r="Z152" s="184"/>
      <c r="AA152" s="184"/>
      <c r="AB152" s="184"/>
      <c r="AC152" s="184"/>
      <c r="AD152" s="184"/>
      <c r="AE152" s="184"/>
      <c r="AF152" s="184"/>
      <c r="AG152" s="184"/>
      <c r="AH152" s="184"/>
      <c r="AI152" s="184"/>
    </row>
    <row r="153" spans="1:35" s="186" customFormat="1" ht="30" customHeight="1" x14ac:dyDescent="0.2">
      <c r="A153" s="1063"/>
      <c r="B153" s="1069"/>
      <c r="C153" s="798"/>
      <c r="D153" s="788"/>
      <c r="E153" s="256" t="s">
        <v>2578</v>
      </c>
      <c r="F153" s="257" t="s">
        <v>2579</v>
      </c>
      <c r="G153" s="258">
        <v>3.35</v>
      </c>
      <c r="H153" s="259" t="s">
        <v>2674</v>
      </c>
      <c r="I153" s="322"/>
      <c r="J153" s="323"/>
      <c r="K153" s="351"/>
      <c r="L153" s="184"/>
      <c r="M153" s="184"/>
      <c r="N153" s="184"/>
      <c r="O153" s="184"/>
      <c r="P153" s="184"/>
      <c r="Q153" s="184"/>
      <c r="R153" s="184"/>
      <c r="S153" s="184"/>
      <c r="T153" s="184"/>
      <c r="U153" s="184"/>
      <c r="V153" s="184"/>
      <c r="W153" s="184"/>
      <c r="X153" s="184"/>
      <c r="Y153" s="184"/>
      <c r="Z153" s="184"/>
      <c r="AA153" s="184"/>
      <c r="AB153" s="184"/>
      <c r="AC153" s="184"/>
      <c r="AD153" s="184"/>
      <c r="AE153" s="184"/>
      <c r="AF153" s="184"/>
      <c r="AG153" s="184"/>
      <c r="AH153" s="184"/>
      <c r="AI153" s="184"/>
    </row>
    <row r="154" spans="1:35" s="186" customFormat="1" ht="30" customHeight="1" x14ac:dyDescent="0.2">
      <c r="A154" s="1063"/>
      <c r="B154" s="1069"/>
      <c r="C154" s="798"/>
      <c r="D154" s="788"/>
      <c r="E154" s="209" t="s">
        <v>2581</v>
      </c>
      <c r="F154" s="790" t="s">
        <v>2582</v>
      </c>
      <c r="G154" s="211">
        <v>3.75</v>
      </c>
      <c r="H154" s="212" t="s">
        <v>2675</v>
      </c>
      <c r="I154" s="322"/>
      <c r="J154" s="323"/>
      <c r="K154" s="207"/>
      <c r="L154" s="184"/>
      <c r="M154" s="184"/>
      <c r="N154" s="184"/>
      <c r="O154" s="184"/>
      <c r="P154" s="184"/>
      <c r="Q154" s="184"/>
      <c r="R154" s="184"/>
      <c r="S154" s="184"/>
      <c r="T154" s="184"/>
      <c r="U154" s="184"/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F154" s="184"/>
      <c r="AG154" s="184"/>
      <c r="AH154" s="184"/>
      <c r="AI154" s="184"/>
    </row>
    <row r="155" spans="1:35" s="186" customFormat="1" ht="15" customHeight="1" x14ac:dyDescent="0.2">
      <c r="A155" s="1063"/>
      <c r="B155" s="1069"/>
      <c r="C155" s="798"/>
      <c r="D155" s="788"/>
      <c r="E155" s="209" t="s">
        <v>2651</v>
      </c>
      <c r="F155" s="210" t="s">
        <v>2652</v>
      </c>
      <c r="G155" s="211">
        <v>1.5</v>
      </c>
      <c r="H155" s="212" t="s">
        <v>2653</v>
      </c>
      <c r="I155" s="322"/>
      <c r="J155" s="323"/>
      <c r="K155" s="352"/>
      <c r="L155" s="184"/>
      <c r="M155" s="184"/>
      <c r="N155" s="184"/>
      <c r="O155" s="184"/>
      <c r="P155" s="184"/>
      <c r="Q155" s="184"/>
      <c r="R155" s="184"/>
      <c r="S155" s="184"/>
      <c r="T155" s="184"/>
      <c r="U155" s="184"/>
      <c r="V155" s="184"/>
      <c r="W155" s="184"/>
      <c r="X155" s="184"/>
      <c r="Y155" s="184"/>
      <c r="Z155" s="184"/>
      <c r="AA155" s="184"/>
      <c r="AB155" s="184"/>
      <c r="AC155" s="184"/>
      <c r="AD155" s="184"/>
      <c r="AE155" s="184"/>
      <c r="AF155" s="184"/>
      <c r="AG155" s="184"/>
      <c r="AH155" s="184"/>
      <c r="AI155" s="184"/>
    </row>
    <row r="156" spans="1:35" s="186" customFormat="1" ht="15.75" thickBot="1" x14ac:dyDescent="0.25">
      <c r="A156" s="1064"/>
      <c r="B156" s="1070"/>
      <c r="C156" s="353"/>
      <c r="D156" s="354"/>
      <c r="E156" s="355"/>
      <c r="F156" s="356" t="s">
        <v>2448</v>
      </c>
      <c r="G156" s="357"/>
      <c r="H156" s="358" t="s">
        <v>2676</v>
      </c>
      <c r="I156" s="358" t="s">
        <v>2677</v>
      </c>
      <c r="J156" s="359" t="s">
        <v>2678</v>
      </c>
      <c r="K156" s="360" t="s">
        <v>2491</v>
      </c>
      <c r="L156" s="184"/>
      <c r="M156" s="184"/>
      <c r="N156" s="184"/>
      <c r="O156" s="184"/>
      <c r="P156" s="184"/>
      <c r="Q156" s="184"/>
      <c r="R156" s="184"/>
      <c r="S156" s="184"/>
      <c r="T156" s="184"/>
      <c r="U156" s="184"/>
      <c r="V156" s="184"/>
      <c r="W156" s="184"/>
      <c r="X156" s="184"/>
      <c r="Y156" s="184"/>
      <c r="Z156" s="184"/>
      <c r="AA156" s="184"/>
      <c r="AB156" s="184"/>
      <c r="AC156" s="184"/>
      <c r="AD156" s="184"/>
      <c r="AE156" s="184"/>
      <c r="AF156" s="184"/>
      <c r="AG156" s="184"/>
      <c r="AH156" s="184"/>
      <c r="AI156" s="184"/>
    </row>
    <row r="157" spans="1:35" s="186" customFormat="1" x14ac:dyDescent="0.2">
      <c r="A157" s="1062" t="s">
        <v>2679</v>
      </c>
      <c r="B157" s="1068" t="s">
        <v>2680</v>
      </c>
      <c r="C157" s="336" t="s">
        <v>2592</v>
      </c>
      <c r="D157" s="337" t="s">
        <v>2593</v>
      </c>
      <c r="E157" s="792" t="s">
        <v>2433</v>
      </c>
      <c r="F157" s="774" t="s">
        <v>2434</v>
      </c>
      <c r="G157" s="238">
        <v>1.95</v>
      </c>
      <c r="H157" s="783" t="s">
        <v>2435</v>
      </c>
      <c r="I157" s="361"/>
      <c r="J157" s="362"/>
      <c r="K157" s="363"/>
      <c r="L157" s="184"/>
      <c r="M157" s="184"/>
      <c r="N157" s="184"/>
      <c r="O157" s="184"/>
      <c r="P157" s="184"/>
      <c r="Q157" s="184"/>
      <c r="R157" s="184"/>
      <c r="S157" s="184"/>
      <c r="T157" s="184"/>
      <c r="U157" s="184"/>
      <c r="V157" s="184"/>
      <c r="W157" s="184"/>
      <c r="X157" s="184"/>
      <c r="Y157" s="184"/>
      <c r="Z157" s="184"/>
      <c r="AA157" s="184"/>
      <c r="AB157" s="184"/>
      <c r="AC157" s="184"/>
      <c r="AD157" s="184"/>
      <c r="AE157" s="184"/>
      <c r="AF157" s="184"/>
      <c r="AG157" s="184"/>
      <c r="AH157" s="184"/>
      <c r="AI157" s="184"/>
    </row>
    <row r="158" spans="1:35" s="186" customFormat="1" ht="15" customHeight="1" x14ac:dyDescent="0.2">
      <c r="A158" s="1063"/>
      <c r="B158" s="1069"/>
      <c r="C158" s="318" t="s">
        <v>2594</v>
      </c>
      <c r="D158" s="210" t="s">
        <v>2595</v>
      </c>
      <c r="E158" s="209" t="s">
        <v>2436</v>
      </c>
      <c r="F158" s="210" t="s">
        <v>2437</v>
      </c>
      <c r="G158" s="211">
        <v>1.95</v>
      </c>
      <c r="H158" s="212" t="s">
        <v>2435</v>
      </c>
      <c r="I158" s="221"/>
      <c r="J158" s="223"/>
      <c r="K158" s="343"/>
      <c r="L158" s="184"/>
      <c r="M158" s="184"/>
      <c r="N158" s="184"/>
      <c r="O158" s="184"/>
      <c r="P158" s="184"/>
      <c r="Q158" s="184"/>
      <c r="R158" s="184"/>
      <c r="S158" s="184"/>
      <c r="T158" s="184"/>
      <c r="U158" s="184"/>
      <c r="V158" s="184"/>
      <c r="W158" s="184"/>
      <c r="X158" s="184"/>
      <c r="Y158" s="184"/>
      <c r="Z158" s="184"/>
      <c r="AA158" s="184"/>
      <c r="AB158" s="184"/>
      <c r="AC158" s="184"/>
      <c r="AD158" s="184"/>
      <c r="AE158" s="184"/>
      <c r="AF158" s="184"/>
      <c r="AG158" s="184"/>
      <c r="AH158" s="184"/>
      <c r="AI158" s="184"/>
    </row>
    <row r="159" spans="1:35" s="186" customFormat="1" ht="30" customHeight="1" x14ac:dyDescent="0.2">
      <c r="A159" s="1063"/>
      <c r="B159" s="1069"/>
      <c r="C159" s="318" t="s">
        <v>2596</v>
      </c>
      <c r="D159" s="262" t="s">
        <v>2597</v>
      </c>
      <c r="E159" s="209" t="s">
        <v>2438</v>
      </c>
      <c r="F159" s="210" t="s">
        <v>2439</v>
      </c>
      <c r="G159" s="211">
        <v>1.68</v>
      </c>
      <c r="H159" s="212" t="s">
        <v>2435</v>
      </c>
      <c r="I159" s="221"/>
      <c r="J159" s="223"/>
      <c r="K159" s="343"/>
      <c r="L159" s="184"/>
      <c r="M159" s="184"/>
      <c r="N159" s="184"/>
      <c r="O159" s="184"/>
      <c r="P159" s="184"/>
      <c r="Q159" s="184"/>
      <c r="R159" s="184"/>
      <c r="S159" s="184"/>
      <c r="T159" s="184"/>
      <c r="U159" s="184"/>
      <c r="V159" s="184"/>
      <c r="W159" s="184"/>
      <c r="X159" s="184"/>
      <c r="Y159" s="184"/>
      <c r="Z159" s="184"/>
      <c r="AA159" s="184"/>
      <c r="AB159" s="184"/>
      <c r="AC159" s="184"/>
      <c r="AD159" s="184"/>
      <c r="AE159" s="184"/>
      <c r="AF159" s="184"/>
      <c r="AG159" s="184"/>
      <c r="AH159" s="184"/>
      <c r="AI159" s="184"/>
    </row>
    <row r="160" spans="1:35" s="186" customFormat="1" ht="30" customHeight="1" x14ac:dyDescent="0.2">
      <c r="A160" s="1063"/>
      <c r="B160" s="1069"/>
      <c r="C160" s="318" t="s">
        <v>2598</v>
      </c>
      <c r="D160" s="210" t="s">
        <v>2599</v>
      </c>
      <c r="E160" s="209" t="s">
        <v>2455</v>
      </c>
      <c r="F160" s="210" t="s">
        <v>2456</v>
      </c>
      <c r="G160" s="211">
        <v>1.37</v>
      </c>
      <c r="H160" s="212" t="s">
        <v>2600</v>
      </c>
      <c r="I160" s="221"/>
      <c r="J160" s="223"/>
      <c r="K160" s="343"/>
      <c r="L160" s="184"/>
      <c r="M160" s="184"/>
      <c r="N160" s="184"/>
      <c r="O160" s="184"/>
      <c r="P160" s="184"/>
      <c r="Q160" s="184"/>
      <c r="R160" s="184"/>
      <c r="S160" s="184"/>
      <c r="T160" s="184"/>
      <c r="U160" s="184"/>
      <c r="V160" s="184"/>
      <c r="W160" s="184"/>
      <c r="X160" s="184"/>
      <c r="Y160" s="184"/>
      <c r="Z160" s="184"/>
      <c r="AA160" s="184"/>
      <c r="AB160" s="184"/>
      <c r="AC160" s="184"/>
      <c r="AD160" s="184"/>
      <c r="AE160" s="184"/>
      <c r="AF160" s="184"/>
      <c r="AG160" s="184"/>
      <c r="AH160" s="184"/>
      <c r="AI160" s="184"/>
    </row>
    <row r="161" spans="1:35" s="186" customFormat="1" ht="20.25" customHeight="1" x14ac:dyDescent="0.2">
      <c r="A161" s="1063"/>
      <c r="B161" s="1069"/>
      <c r="C161" s="344" t="s">
        <v>2601</v>
      </c>
      <c r="D161" s="257" t="s">
        <v>2602</v>
      </c>
      <c r="E161" s="787" t="s">
        <v>2458</v>
      </c>
      <c r="F161" s="790" t="s">
        <v>2459</v>
      </c>
      <c r="G161" s="211">
        <v>1.37</v>
      </c>
      <c r="H161" s="212" t="s">
        <v>2600</v>
      </c>
      <c r="I161" s="221"/>
      <c r="J161" s="223"/>
      <c r="K161" s="343"/>
      <c r="L161" s="184"/>
      <c r="M161" s="184"/>
      <c r="N161" s="184"/>
      <c r="O161" s="184"/>
      <c r="P161" s="184"/>
      <c r="Q161" s="184"/>
      <c r="R161" s="184"/>
      <c r="S161" s="184"/>
      <c r="T161" s="184"/>
      <c r="U161" s="184"/>
      <c r="V161" s="184"/>
      <c r="W161" s="184"/>
      <c r="X161" s="184"/>
      <c r="Y161" s="184"/>
      <c r="Z161" s="184"/>
      <c r="AA161" s="184"/>
      <c r="AB161" s="184"/>
      <c r="AC161" s="184"/>
      <c r="AD161" s="184"/>
      <c r="AE161" s="184"/>
      <c r="AF161" s="184"/>
      <c r="AG161" s="184"/>
      <c r="AH161" s="184"/>
      <c r="AI161" s="184"/>
    </row>
    <row r="162" spans="1:35" s="186" customFormat="1" ht="15" customHeight="1" x14ac:dyDescent="0.2">
      <c r="A162" s="1063"/>
      <c r="B162" s="1069"/>
      <c r="C162" s="344" t="s">
        <v>2603</v>
      </c>
      <c r="D162" s="257" t="s">
        <v>2604</v>
      </c>
      <c r="E162" s="209" t="s">
        <v>2460</v>
      </c>
      <c r="F162" s="210" t="s">
        <v>2461</v>
      </c>
      <c r="G162" s="211">
        <v>1.18</v>
      </c>
      <c r="H162" s="212" t="s">
        <v>2600</v>
      </c>
      <c r="I162" s="221"/>
      <c r="J162" s="223"/>
      <c r="K162" s="343"/>
      <c r="L162" s="184"/>
      <c r="M162" s="184"/>
      <c r="N162" s="184"/>
      <c r="O162" s="184"/>
      <c r="P162" s="184"/>
      <c r="Q162" s="184"/>
      <c r="R162" s="184"/>
      <c r="S162" s="184"/>
      <c r="T162" s="184"/>
      <c r="U162" s="184"/>
      <c r="V162" s="184"/>
      <c r="W162" s="184"/>
      <c r="X162" s="184"/>
      <c r="Y162" s="184"/>
      <c r="Z162" s="184"/>
      <c r="AA162" s="184"/>
      <c r="AB162" s="184"/>
      <c r="AC162" s="184"/>
      <c r="AD162" s="184"/>
      <c r="AE162" s="184"/>
      <c r="AF162" s="184"/>
      <c r="AG162" s="184"/>
      <c r="AH162" s="184"/>
      <c r="AI162" s="184"/>
    </row>
    <row r="163" spans="1:35" s="186" customFormat="1" ht="15" customHeight="1" x14ac:dyDescent="0.2">
      <c r="A163" s="1063"/>
      <c r="B163" s="1069"/>
      <c r="C163" s="344" t="s">
        <v>2605</v>
      </c>
      <c r="D163" s="257" t="s">
        <v>2606</v>
      </c>
      <c r="E163" s="345"/>
      <c r="F163" s="321" t="s">
        <v>2462</v>
      </c>
      <c r="G163" s="203"/>
      <c r="H163" s="204"/>
      <c r="I163" s="204"/>
      <c r="J163" s="323"/>
      <c r="K163" s="207"/>
      <c r="L163" s="184"/>
      <c r="M163" s="184"/>
      <c r="N163" s="184"/>
      <c r="O163" s="184"/>
      <c r="P163" s="184"/>
      <c r="Q163" s="184"/>
      <c r="R163" s="184"/>
      <c r="S163" s="184"/>
      <c r="T163" s="184"/>
      <c r="U163" s="184"/>
      <c r="V163" s="184"/>
      <c r="W163" s="184"/>
      <c r="X163" s="184"/>
      <c r="Y163" s="184"/>
      <c r="Z163" s="184"/>
      <c r="AA163" s="184"/>
      <c r="AB163" s="184"/>
      <c r="AC163" s="184"/>
      <c r="AD163" s="184"/>
      <c r="AE163" s="184"/>
      <c r="AF163" s="184"/>
      <c r="AG163" s="184"/>
      <c r="AH163" s="184"/>
      <c r="AI163" s="184"/>
    </row>
    <row r="164" spans="1:35" s="186" customFormat="1" ht="15" customHeight="1" x14ac:dyDescent="0.2">
      <c r="A164" s="1063"/>
      <c r="B164" s="1069"/>
      <c r="C164" s="344" t="s">
        <v>2607</v>
      </c>
      <c r="D164" s="257" t="s">
        <v>2608</v>
      </c>
      <c r="E164" s="256" t="s">
        <v>2471</v>
      </c>
      <c r="F164" s="257" t="s">
        <v>2472</v>
      </c>
      <c r="G164" s="258">
        <v>0.42</v>
      </c>
      <c r="H164" s="259" t="s">
        <v>2457</v>
      </c>
      <c r="I164" s="212"/>
      <c r="J164" s="213"/>
      <c r="K164" s="214"/>
      <c r="L164" s="184"/>
      <c r="M164" s="184"/>
      <c r="N164" s="184"/>
      <c r="O164" s="184"/>
      <c r="P164" s="184"/>
      <c r="Q164" s="184"/>
      <c r="R164" s="184"/>
      <c r="S164" s="184"/>
      <c r="T164" s="184"/>
      <c r="U164" s="184"/>
      <c r="V164" s="184"/>
      <c r="W164" s="184"/>
      <c r="X164" s="184"/>
      <c r="Y164" s="184"/>
      <c r="Z164" s="184"/>
      <c r="AA164" s="184"/>
      <c r="AB164" s="184"/>
      <c r="AC164" s="184"/>
      <c r="AD164" s="184"/>
      <c r="AE164" s="184"/>
      <c r="AF164" s="184"/>
      <c r="AG164" s="184"/>
      <c r="AH164" s="184"/>
      <c r="AI164" s="184"/>
    </row>
    <row r="165" spans="1:35" s="186" customFormat="1" ht="30" customHeight="1" x14ac:dyDescent="0.2">
      <c r="A165" s="1063"/>
      <c r="B165" s="1069"/>
      <c r="C165" s="795" t="s">
        <v>2609</v>
      </c>
      <c r="D165" s="790" t="s">
        <v>2610</v>
      </c>
      <c r="E165" s="209" t="s">
        <v>2463</v>
      </c>
      <c r="F165" s="210" t="s">
        <v>2464</v>
      </c>
      <c r="G165" s="211">
        <v>0.75</v>
      </c>
      <c r="H165" s="212" t="s">
        <v>2611</v>
      </c>
      <c r="I165" s="212"/>
      <c r="J165" s="213"/>
      <c r="K165" s="214"/>
      <c r="L165" s="184"/>
      <c r="M165" s="184"/>
      <c r="N165" s="184"/>
      <c r="O165" s="184"/>
      <c r="P165" s="184"/>
      <c r="Q165" s="184"/>
      <c r="R165" s="184"/>
      <c r="S165" s="184"/>
      <c r="T165" s="184"/>
      <c r="U165" s="184"/>
      <c r="V165" s="184"/>
      <c r="W165" s="184"/>
      <c r="X165" s="184"/>
      <c r="Y165" s="184"/>
      <c r="Z165" s="184"/>
      <c r="AA165" s="184"/>
      <c r="AB165" s="184"/>
      <c r="AC165" s="184"/>
      <c r="AD165" s="184"/>
      <c r="AE165" s="184"/>
      <c r="AF165" s="184"/>
      <c r="AG165" s="184"/>
      <c r="AH165" s="184"/>
      <c r="AI165" s="184"/>
    </row>
    <row r="166" spans="1:35" s="186" customFormat="1" ht="30" customHeight="1" x14ac:dyDescent="0.2">
      <c r="A166" s="1063"/>
      <c r="B166" s="1069"/>
      <c r="C166" s="318" t="s">
        <v>2613</v>
      </c>
      <c r="D166" s="210" t="s">
        <v>2614</v>
      </c>
      <c r="E166" s="209" t="s">
        <v>2466</v>
      </c>
      <c r="F166" s="210" t="s">
        <v>2467</v>
      </c>
      <c r="G166" s="211">
        <v>0.75</v>
      </c>
      <c r="H166" s="212" t="s">
        <v>2612</v>
      </c>
      <c r="I166" s="212"/>
      <c r="J166" s="213"/>
      <c r="K166" s="214"/>
      <c r="L166" s="184"/>
      <c r="M166" s="184"/>
      <c r="N166" s="184"/>
      <c r="O166" s="184"/>
      <c r="P166" s="184"/>
      <c r="Q166" s="184"/>
      <c r="R166" s="184"/>
      <c r="S166" s="184"/>
      <c r="T166" s="184"/>
      <c r="U166" s="184"/>
      <c r="V166" s="184"/>
      <c r="W166" s="184"/>
      <c r="X166" s="184"/>
      <c r="Y166" s="184"/>
      <c r="Z166" s="184"/>
      <c r="AA166" s="184"/>
      <c r="AB166" s="184"/>
      <c r="AC166" s="184"/>
      <c r="AD166" s="184"/>
      <c r="AE166" s="184"/>
      <c r="AF166" s="184"/>
      <c r="AG166" s="184"/>
      <c r="AH166" s="184"/>
      <c r="AI166" s="184"/>
    </row>
    <row r="167" spans="1:35" s="186" customFormat="1" ht="30" customHeight="1" x14ac:dyDescent="0.2">
      <c r="A167" s="1063"/>
      <c r="B167" s="1069"/>
      <c r="C167" s="365" t="s">
        <v>2453</v>
      </c>
      <c r="D167" s="257" t="s">
        <v>2615</v>
      </c>
      <c r="E167" s="254" t="s">
        <v>2468</v>
      </c>
      <c r="F167" s="780" t="s">
        <v>2469</v>
      </c>
      <c r="G167" s="255">
        <v>0.93</v>
      </c>
      <c r="H167" s="212" t="s">
        <v>2465</v>
      </c>
      <c r="I167" s="212"/>
      <c r="J167" s="213"/>
      <c r="K167" s="214"/>
      <c r="L167" s="184"/>
      <c r="M167" s="184"/>
      <c r="N167" s="184"/>
      <c r="O167" s="184"/>
      <c r="P167" s="184"/>
      <c r="Q167" s="184"/>
      <c r="R167" s="184"/>
      <c r="S167" s="184"/>
      <c r="T167" s="184"/>
      <c r="U167" s="184"/>
      <c r="V167" s="184"/>
      <c r="W167" s="184"/>
      <c r="X167" s="184"/>
      <c r="Y167" s="184"/>
      <c r="Z167" s="184"/>
      <c r="AA167" s="184"/>
      <c r="AB167" s="184"/>
      <c r="AC167" s="184"/>
      <c r="AD167" s="184"/>
      <c r="AE167" s="184"/>
      <c r="AF167" s="184"/>
      <c r="AG167" s="184"/>
      <c r="AH167" s="184"/>
      <c r="AI167" s="184"/>
    </row>
    <row r="168" spans="1:35" s="186" customFormat="1" x14ac:dyDescent="0.2">
      <c r="A168" s="1063"/>
      <c r="B168" s="1069"/>
      <c r="C168" s="330"/>
      <c r="D168" s="793"/>
      <c r="E168" s="256"/>
      <c r="F168" s="325" t="s">
        <v>2473</v>
      </c>
      <c r="G168" s="258"/>
      <c r="H168" s="259"/>
      <c r="I168" s="204"/>
      <c r="J168" s="323"/>
      <c r="K168" s="214"/>
      <c r="L168" s="184"/>
      <c r="M168" s="184"/>
      <c r="N168" s="184"/>
      <c r="O168" s="184"/>
      <c r="P168" s="184"/>
      <c r="Q168" s="184"/>
      <c r="R168" s="184"/>
      <c r="S168" s="184"/>
      <c r="T168" s="184"/>
      <c r="U168" s="184"/>
      <c r="V168" s="184"/>
      <c r="W168" s="184"/>
      <c r="X168" s="184"/>
      <c r="Y168" s="184"/>
      <c r="Z168" s="184"/>
      <c r="AA168" s="184"/>
      <c r="AB168" s="184"/>
      <c r="AC168" s="184"/>
      <c r="AD168" s="184"/>
      <c r="AE168" s="184"/>
      <c r="AF168" s="184"/>
      <c r="AG168" s="184"/>
      <c r="AH168" s="184"/>
      <c r="AI168" s="184"/>
    </row>
    <row r="169" spans="1:35" s="186" customFormat="1" ht="15" customHeight="1" x14ac:dyDescent="0.2">
      <c r="A169" s="1063"/>
      <c r="B169" s="1069"/>
      <c r="C169" s="330"/>
      <c r="D169" s="794"/>
      <c r="E169" s="209" t="s">
        <v>2474</v>
      </c>
      <c r="F169" s="210" t="s">
        <v>2475</v>
      </c>
      <c r="G169" s="211">
        <v>0.96</v>
      </c>
      <c r="H169" s="212" t="s">
        <v>2486</v>
      </c>
      <c r="I169" s="204"/>
      <c r="J169" s="323"/>
      <c r="K169" s="214"/>
      <c r="L169" s="184"/>
      <c r="M169" s="184"/>
      <c r="N169" s="184"/>
      <c r="O169" s="184"/>
      <c r="P169" s="184"/>
      <c r="Q169" s="184"/>
      <c r="R169" s="184"/>
      <c r="S169" s="184"/>
      <c r="T169" s="184"/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F169" s="184"/>
      <c r="AG169" s="184"/>
      <c r="AH169" s="184"/>
      <c r="AI169" s="184"/>
    </row>
    <row r="170" spans="1:35" s="186" customFormat="1" ht="15" customHeight="1" x14ac:dyDescent="0.2">
      <c r="A170" s="1063"/>
      <c r="B170" s="1069"/>
      <c r="C170" s="330"/>
      <c r="D170" s="794"/>
      <c r="E170" s="209" t="s">
        <v>2477</v>
      </c>
      <c r="F170" s="210" t="s">
        <v>2478</v>
      </c>
      <c r="G170" s="211">
        <v>0.31</v>
      </c>
      <c r="H170" s="212" t="s">
        <v>2681</v>
      </c>
      <c r="I170" s="204"/>
      <c r="J170" s="323"/>
      <c r="K170" s="214"/>
      <c r="L170" s="184"/>
      <c r="M170" s="184"/>
      <c r="N170" s="184"/>
      <c r="O170" s="184"/>
      <c r="P170" s="184"/>
      <c r="Q170" s="184"/>
      <c r="R170" s="184"/>
      <c r="S170" s="184"/>
      <c r="T170" s="184"/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F170" s="184"/>
      <c r="AG170" s="184"/>
      <c r="AH170" s="184"/>
      <c r="AI170" s="184"/>
    </row>
    <row r="171" spans="1:35" s="186" customFormat="1" ht="15" customHeight="1" x14ac:dyDescent="0.2">
      <c r="A171" s="1063"/>
      <c r="B171" s="1069"/>
      <c r="C171" s="330"/>
      <c r="D171" s="794"/>
      <c r="E171" s="209" t="s">
        <v>2480</v>
      </c>
      <c r="F171" s="210" t="s">
        <v>2481</v>
      </c>
      <c r="G171" s="211">
        <v>0.5</v>
      </c>
      <c r="H171" s="212" t="s">
        <v>2486</v>
      </c>
      <c r="I171" s="204"/>
      <c r="J171" s="323"/>
      <c r="K171" s="214"/>
      <c r="L171" s="184"/>
      <c r="M171" s="184"/>
      <c r="N171" s="184"/>
      <c r="O171" s="184"/>
      <c r="P171" s="184"/>
      <c r="Q171" s="184"/>
      <c r="R171" s="184"/>
      <c r="S171" s="184"/>
      <c r="T171" s="184"/>
      <c r="U171" s="184"/>
      <c r="V171" s="184"/>
      <c r="W171" s="184"/>
      <c r="X171" s="184"/>
      <c r="Y171" s="184"/>
      <c r="Z171" s="184"/>
      <c r="AA171" s="184"/>
      <c r="AB171" s="184"/>
      <c r="AC171" s="184"/>
      <c r="AD171" s="184"/>
      <c r="AE171" s="184"/>
      <c r="AF171" s="184"/>
      <c r="AG171" s="184"/>
      <c r="AH171" s="184"/>
      <c r="AI171" s="184"/>
    </row>
    <row r="172" spans="1:35" s="186" customFormat="1" ht="15" customHeight="1" x14ac:dyDescent="0.2">
      <c r="A172" s="1063"/>
      <c r="B172" s="1069"/>
      <c r="C172" s="330"/>
      <c r="D172" s="793"/>
      <c r="E172" s="209" t="s">
        <v>2619</v>
      </c>
      <c r="F172" s="791" t="s">
        <v>2620</v>
      </c>
      <c r="G172" s="203">
        <v>0.03</v>
      </c>
      <c r="H172" s="204" t="s">
        <v>2682</v>
      </c>
      <c r="I172" s="212"/>
      <c r="J172" s="213"/>
      <c r="K172" s="214"/>
      <c r="L172" s="184"/>
      <c r="M172" s="184"/>
      <c r="N172" s="184"/>
      <c r="O172" s="184"/>
      <c r="P172" s="184"/>
      <c r="Q172" s="184"/>
      <c r="R172" s="184"/>
      <c r="S172" s="184"/>
      <c r="T172" s="184"/>
      <c r="U172" s="184"/>
      <c r="V172" s="184"/>
      <c r="W172" s="184"/>
      <c r="X172" s="184"/>
      <c r="Y172" s="184"/>
      <c r="Z172" s="184"/>
      <c r="AA172" s="184"/>
      <c r="AB172" s="184"/>
      <c r="AC172" s="184"/>
      <c r="AD172" s="184"/>
      <c r="AE172" s="184"/>
      <c r="AF172" s="184"/>
      <c r="AG172" s="184"/>
      <c r="AH172" s="184"/>
      <c r="AI172" s="184"/>
    </row>
    <row r="173" spans="1:35" s="186" customFormat="1" ht="15" customHeight="1" x14ac:dyDescent="0.2">
      <c r="A173" s="1063"/>
      <c r="B173" s="1069"/>
      <c r="C173" s="330"/>
      <c r="D173" s="793"/>
      <c r="E173" s="209" t="s">
        <v>2622</v>
      </c>
      <c r="F173" s="790" t="s">
        <v>2623</v>
      </c>
      <c r="G173" s="211">
        <v>0.21</v>
      </c>
      <c r="H173" s="212" t="s">
        <v>2600</v>
      </c>
      <c r="I173" s="212"/>
      <c r="J173" s="213"/>
      <c r="K173" s="214"/>
      <c r="L173" s="184"/>
      <c r="M173" s="184"/>
      <c r="N173" s="184"/>
      <c r="O173" s="184"/>
      <c r="P173" s="184"/>
      <c r="Q173" s="184"/>
      <c r="R173" s="184"/>
      <c r="S173" s="184"/>
      <c r="T173" s="184"/>
      <c r="U173" s="184"/>
      <c r="V173" s="184"/>
      <c r="W173" s="184"/>
      <c r="X173" s="184"/>
      <c r="Y173" s="184"/>
      <c r="Z173" s="184"/>
      <c r="AA173" s="184"/>
      <c r="AB173" s="184"/>
      <c r="AC173" s="184"/>
      <c r="AD173" s="184"/>
      <c r="AE173" s="184"/>
      <c r="AF173" s="184"/>
      <c r="AG173" s="184"/>
      <c r="AH173" s="184"/>
      <c r="AI173" s="184"/>
    </row>
    <row r="174" spans="1:35" s="186" customFormat="1" x14ac:dyDescent="0.2">
      <c r="A174" s="1063"/>
      <c r="B174" s="1069"/>
      <c r="C174" s="330"/>
      <c r="D174" s="793"/>
      <c r="E174" s="256" t="s">
        <v>2624</v>
      </c>
      <c r="F174" s="256" t="s">
        <v>2625</v>
      </c>
      <c r="G174" s="258">
        <v>0.92</v>
      </c>
      <c r="H174" s="259" t="s">
        <v>2683</v>
      </c>
      <c r="I174" s="322"/>
      <c r="J174" s="323"/>
      <c r="K174" s="207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84"/>
      <c r="AF174" s="184"/>
      <c r="AG174" s="184"/>
      <c r="AH174" s="184"/>
      <c r="AI174" s="184"/>
    </row>
    <row r="175" spans="1:35" s="186" customFormat="1" ht="30" customHeight="1" x14ac:dyDescent="0.2">
      <c r="A175" s="1063"/>
      <c r="B175" s="1069"/>
      <c r="C175" s="330"/>
      <c r="D175" s="793"/>
      <c r="E175" s="326" t="s">
        <v>2627</v>
      </c>
      <c r="F175" s="778" t="s">
        <v>2628</v>
      </c>
      <c r="G175" s="346">
        <v>1.71</v>
      </c>
      <c r="H175" s="212" t="s">
        <v>2684</v>
      </c>
      <c r="I175" s="322"/>
      <c r="J175" s="323"/>
      <c r="K175" s="207"/>
      <c r="L175" s="184"/>
      <c r="M175" s="184"/>
      <c r="N175" s="184"/>
      <c r="O175" s="184"/>
      <c r="P175" s="184"/>
      <c r="Q175" s="184"/>
      <c r="R175" s="184"/>
      <c r="S175" s="184"/>
      <c r="T175" s="184"/>
      <c r="U175" s="184"/>
      <c r="V175" s="184"/>
      <c r="W175" s="184"/>
      <c r="X175" s="184"/>
      <c r="Y175" s="184"/>
      <c r="Z175" s="184"/>
      <c r="AA175" s="184"/>
      <c r="AB175" s="184"/>
      <c r="AC175" s="184"/>
      <c r="AD175" s="184"/>
      <c r="AE175" s="184"/>
      <c r="AF175" s="184"/>
      <c r="AG175" s="184"/>
      <c r="AH175" s="184"/>
      <c r="AI175" s="184"/>
    </row>
    <row r="176" spans="1:35" s="186" customFormat="1" ht="15" customHeight="1" x14ac:dyDescent="0.2">
      <c r="A176" s="1063"/>
      <c r="B176" s="1069"/>
      <c r="C176" s="350"/>
      <c r="D176" s="793"/>
      <c r="E176" s="209" t="s">
        <v>2622</v>
      </c>
      <c r="F176" s="791" t="s">
        <v>2630</v>
      </c>
      <c r="G176" s="211">
        <v>0.46</v>
      </c>
      <c r="H176" s="212" t="s">
        <v>2486</v>
      </c>
      <c r="I176" s="322"/>
      <c r="J176" s="323"/>
      <c r="K176" s="207"/>
      <c r="L176" s="184"/>
      <c r="M176" s="184"/>
      <c r="N176" s="184"/>
      <c r="O176" s="184"/>
      <c r="P176" s="184"/>
      <c r="Q176" s="184"/>
      <c r="R176" s="184"/>
      <c r="S176" s="184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  <c r="AH176" s="184"/>
      <c r="AI176" s="184"/>
    </row>
    <row r="177" spans="1:35" s="186" customFormat="1" ht="15" customHeight="1" x14ac:dyDescent="0.2">
      <c r="A177" s="1063"/>
      <c r="B177" s="1069"/>
      <c r="C177" s="798"/>
      <c r="D177" s="788"/>
      <c r="E177" s="209" t="s">
        <v>2631</v>
      </c>
      <c r="F177" s="210" t="s">
        <v>2632</v>
      </c>
      <c r="G177" s="211">
        <v>2</v>
      </c>
      <c r="H177" s="212" t="s">
        <v>2685</v>
      </c>
      <c r="I177" s="322"/>
      <c r="J177" s="323"/>
      <c r="K177" s="207"/>
      <c r="L177" s="184"/>
      <c r="M177" s="184"/>
      <c r="N177" s="184"/>
      <c r="O177" s="184"/>
      <c r="P177" s="184"/>
      <c r="Q177" s="184"/>
      <c r="R177" s="184"/>
      <c r="S177" s="184"/>
      <c r="T177" s="184"/>
      <c r="U177" s="184"/>
      <c r="V177" s="184"/>
      <c r="W177" s="184"/>
      <c r="X177" s="184"/>
      <c r="Y177" s="184"/>
      <c r="Z177" s="184"/>
      <c r="AA177" s="184"/>
      <c r="AB177" s="184"/>
      <c r="AC177" s="184"/>
      <c r="AD177" s="184"/>
      <c r="AE177" s="184"/>
      <c r="AF177" s="184"/>
      <c r="AG177" s="184"/>
      <c r="AH177" s="184"/>
      <c r="AI177" s="184"/>
    </row>
    <row r="178" spans="1:35" s="186" customFormat="1" ht="30" customHeight="1" x14ac:dyDescent="0.2">
      <c r="A178" s="1063"/>
      <c r="B178" s="1069"/>
      <c r="C178" s="798"/>
      <c r="D178" s="788"/>
      <c r="E178" s="209" t="s">
        <v>2633</v>
      </c>
      <c r="F178" s="210" t="s">
        <v>2634</v>
      </c>
      <c r="G178" s="211">
        <v>3.55</v>
      </c>
      <c r="H178" s="212" t="s">
        <v>2686</v>
      </c>
      <c r="I178" s="212"/>
      <c r="J178" s="323"/>
      <c r="K178" s="207"/>
      <c r="L178" s="184"/>
      <c r="M178" s="184"/>
      <c r="N178" s="184"/>
      <c r="O178" s="184"/>
      <c r="P178" s="184"/>
      <c r="Q178" s="184"/>
      <c r="R178" s="184"/>
      <c r="S178" s="184"/>
      <c r="T178" s="184"/>
      <c r="U178" s="184"/>
      <c r="V178" s="184"/>
      <c r="W178" s="184"/>
      <c r="X178" s="184"/>
      <c r="Y178" s="184"/>
      <c r="Z178" s="184"/>
      <c r="AA178" s="184"/>
      <c r="AB178" s="184"/>
      <c r="AC178" s="184"/>
      <c r="AD178" s="184"/>
      <c r="AE178" s="184"/>
      <c r="AF178" s="184"/>
      <c r="AG178" s="184"/>
      <c r="AH178" s="184"/>
      <c r="AI178" s="184"/>
    </row>
    <row r="179" spans="1:35" s="186" customFormat="1" ht="30" customHeight="1" x14ac:dyDescent="0.2">
      <c r="A179" s="1063"/>
      <c r="B179" s="1069"/>
      <c r="C179" s="798"/>
      <c r="D179" s="788"/>
      <c r="E179" s="347" t="s">
        <v>2636</v>
      </c>
      <c r="F179" s="778" t="s">
        <v>2637</v>
      </c>
      <c r="G179" s="348">
        <v>0.5</v>
      </c>
      <c r="H179" s="349" t="s">
        <v>2687</v>
      </c>
      <c r="I179" s="322"/>
      <c r="J179" s="323"/>
      <c r="K179" s="207"/>
      <c r="L179" s="184"/>
      <c r="M179" s="184"/>
      <c r="N179" s="184"/>
      <c r="O179" s="184"/>
      <c r="P179" s="184"/>
      <c r="Q179" s="184"/>
      <c r="R179" s="184"/>
      <c r="S179" s="184"/>
      <c r="T179" s="184"/>
      <c r="U179" s="184"/>
      <c r="V179" s="184"/>
      <c r="W179" s="184"/>
      <c r="X179" s="184"/>
      <c r="Y179" s="184"/>
      <c r="Z179" s="184"/>
      <c r="AA179" s="184"/>
      <c r="AB179" s="184"/>
      <c r="AC179" s="184"/>
      <c r="AD179" s="184"/>
      <c r="AE179" s="184"/>
      <c r="AF179" s="184"/>
      <c r="AG179" s="184"/>
      <c r="AH179" s="184"/>
      <c r="AI179" s="184"/>
    </row>
    <row r="180" spans="1:35" s="186" customFormat="1" ht="15" customHeight="1" x14ac:dyDescent="0.2">
      <c r="A180" s="1063"/>
      <c r="B180" s="1069"/>
      <c r="C180" s="798"/>
      <c r="D180" s="788"/>
      <c r="E180" s="209" t="s">
        <v>2638</v>
      </c>
      <c r="F180" s="790" t="s">
        <v>2668</v>
      </c>
      <c r="G180" s="211">
        <v>2.1</v>
      </c>
      <c r="H180" s="212" t="s">
        <v>2688</v>
      </c>
      <c r="I180" s="322"/>
      <c r="J180" s="323"/>
      <c r="K180" s="207"/>
      <c r="L180" s="184"/>
      <c r="M180" s="184"/>
      <c r="N180" s="184"/>
      <c r="O180" s="184"/>
      <c r="P180" s="184"/>
      <c r="Q180" s="184"/>
      <c r="R180" s="184"/>
      <c r="S180" s="184"/>
      <c r="T180" s="184"/>
      <c r="U180" s="184"/>
      <c r="V180" s="184"/>
      <c r="W180" s="184"/>
      <c r="X180" s="184"/>
      <c r="Y180" s="184"/>
      <c r="Z180" s="184"/>
      <c r="AA180" s="184"/>
      <c r="AB180" s="184"/>
      <c r="AC180" s="184"/>
      <c r="AD180" s="184"/>
      <c r="AE180" s="184"/>
      <c r="AF180" s="184"/>
      <c r="AG180" s="184"/>
      <c r="AH180" s="184"/>
      <c r="AI180" s="184"/>
    </row>
    <row r="181" spans="1:35" s="186" customFormat="1" ht="15" customHeight="1" x14ac:dyDescent="0.2">
      <c r="A181" s="1063"/>
      <c r="B181" s="1069"/>
      <c r="C181" s="798"/>
      <c r="D181" s="788"/>
      <c r="E181" s="209" t="s">
        <v>2641</v>
      </c>
      <c r="F181" s="790" t="s">
        <v>2670</v>
      </c>
      <c r="G181" s="346">
        <v>2.7</v>
      </c>
      <c r="H181" s="212" t="s">
        <v>2465</v>
      </c>
      <c r="I181" s="322"/>
      <c r="J181" s="323"/>
      <c r="K181" s="207"/>
      <c r="L181" s="184"/>
      <c r="M181" s="184"/>
      <c r="N181" s="184"/>
      <c r="O181" s="184"/>
      <c r="P181" s="184"/>
      <c r="Q181" s="184"/>
      <c r="R181" s="184"/>
      <c r="S181" s="184"/>
      <c r="T181" s="184"/>
      <c r="U181" s="184"/>
      <c r="V181" s="184"/>
      <c r="W181" s="184"/>
      <c r="X181" s="184"/>
      <c r="Y181" s="184"/>
      <c r="Z181" s="184"/>
      <c r="AA181" s="184"/>
      <c r="AB181" s="184"/>
      <c r="AC181" s="184"/>
      <c r="AD181" s="184"/>
      <c r="AE181" s="184"/>
      <c r="AF181" s="184"/>
      <c r="AG181" s="184"/>
      <c r="AH181" s="184"/>
      <c r="AI181" s="184"/>
    </row>
    <row r="182" spans="1:35" s="186" customFormat="1" ht="15" customHeight="1" x14ac:dyDescent="0.2">
      <c r="A182" s="1063"/>
      <c r="B182" s="1069"/>
      <c r="C182" s="798"/>
      <c r="D182" s="788"/>
      <c r="E182" s="209" t="s">
        <v>2553</v>
      </c>
      <c r="F182" s="210" t="s">
        <v>2554</v>
      </c>
      <c r="G182" s="211">
        <v>1.53</v>
      </c>
      <c r="H182" s="212" t="s">
        <v>2435</v>
      </c>
      <c r="I182" s="322"/>
      <c r="J182" s="323"/>
      <c r="K182" s="207"/>
      <c r="L182" s="184"/>
      <c r="M182" s="184"/>
      <c r="N182" s="184"/>
      <c r="O182" s="184"/>
      <c r="P182" s="184"/>
      <c r="Q182" s="184"/>
      <c r="R182" s="184"/>
      <c r="S182" s="184"/>
      <c r="T182" s="184"/>
      <c r="U182" s="184"/>
      <c r="V182" s="184"/>
      <c r="W182" s="184"/>
      <c r="X182" s="184"/>
      <c r="Y182" s="184"/>
      <c r="Z182" s="184"/>
      <c r="AA182" s="184"/>
      <c r="AB182" s="184"/>
      <c r="AC182" s="184"/>
      <c r="AD182" s="184"/>
      <c r="AE182" s="184"/>
      <c r="AF182" s="184"/>
      <c r="AG182" s="184"/>
      <c r="AH182" s="184"/>
      <c r="AI182" s="184"/>
    </row>
    <row r="183" spans="1:35" s="186" customFormat="1" ht="15" customHeight="1" x14ac:dyDescent="0.2">
      <c r="A183" s="1063"/>
      <c r="B183" s="1069"/>
      <c r="C183" s="798"/>
      <c r="D183" s="788"/>
      <c r="E183" s="209" t="s">
        <v>2556</v>
      </c>
      <c r="F183" s="210" t="s">
        <v>2557</v>
      </c>
      <c r="G183" s="211">
        <v>0.25</v>
      </c>
      <c r="H183" s="212" t="s">
        <v>2435</v>
      </c>
      <c r="I183" s="322"/>
      <c r="J183" s="323"/>
      <c r="K183" s="207"/>
      <c r="L183" s="184"/>
      <c r="M183" s="184"/>
      <c r="N183" s="184"/>
      <c r="O183" s="184"/>
      <c r="P183" s="184"/>
      <c r="Q183" s="184"/>
      <c r="R183" s="184"/>
      <c r="S183" s="184"/>
      <c r="T183" s="184"/>
      <c r="U183" s="184"/>
      <c r="V183" s="184"/>
      <c r="W183" s="184"/>
      <c r="X183" s="184"/>
      <c r="Y183" s="184"/>
      <c r="Z183" s="184"/>
      <c r="AA183" s="184"/>
      <c r="AB183" s="184"/>
      <c r="AC183" s="184"/>
      <c r="AD183" s="184"/>
      <c r="AE183" s="184"/>
      <c r="AF183" s="184"/>
      <c r="AG183" s="184"/>
      <c r="AH183" s="184"/>
      <c r="AI183" s="184"/>
    </row>
    <row r="184" spans="1:35" s="186" customFormat="1" ht="30" customHeight="1" x14ac:dyDescent="0.2">
      <c r="A184" s="1063"/>
      <c r="B184" s="1069"/>
      <c r="C184" s="798"/>
      <c r="D184" s="788"/>
      <c r="E184" s="326" t="s">
        <v>2558</v>
      </c>
      <c r="F184" s="778" t="s">
        <v>2559</v>
      </c>
      <c r="G184" s="346">
        <v>1.53</v>
      </c>
      <c r="H184" s="212" t="s">
        <v>2550</v>
      </c>
      <c r="I184" s="215"/>
      <c r="J184" s="213"/>
      <c r="K184" s="329"/>
      <c r="L184" s="184"/>
      <c r="M184" s="184"/>
      <c r="N184" s="184"/>
      <c r="O184" s="184"/>
      <c r="P184" s="184"/>
      <c r="Q184" s="184"/>
      <c r="R184" s="184"/>
      <c r="S184" s="184"/>
      <c r="T184" s="184"/>
      <c r="U184" s="184"/>
      <c r="V184" s="184"/>
      <c r="W184" s="184"/>
      <c r="X184" s="184"/>
      <c r="Y184" s="184"/>
      <c r="Z184" s="184"/>
      <c r="AA184" s="184"/>
      <c r="AB184" s="184"/>
      <c r="AC184" s="184"/>
      <c r="AD184" s="184"/>
      <c r="AE184" s="184"/>
      <c r="AF184" s="184"/>
      <c r="AG184" s="184"/>
      <c r="AH184" s="184"/>
      <c r="AI184" s="184"/>
    </row>
    <row r="185" spans="1:35" s="186" customFormat="1" ht="30" customHeight="1" x14ac:dyDescent="0.2">
      <c r="A185" s="1063"/>
      <c r="B185" s="1069"/>
      <c r="C185" s="798"/>
      <c r="D185" s="788"/>
      <c r="E185" s="209" t="s">
        <v>2563</v>
      </c>
      <c r="F185" s="791" t="s">
        <v>2564</v>
      </c>
      <c r="G185" s="203">
        <v>1.95</v>
      </c>
      <c r="H185" s="204" t="s">
        <v>2571</v>
      </c>
      <c r="I185" s="215"/>
      <c r="J185" s="213"/>
      <c r="K185" s="329"/>
      <c r="L185" s="184"/>
      <c r="M185" s="184"/>
      <c r="N185" s="184"/>
      <c r="O185" s="184"/>
      <c r="P185" s="184"/>
      <c r="Q185" s="184"/>
      <c r="R185" s="184"/>
      <c r="S185" s="184"/>
      <c r="T185" s="184"/>
      <c r="U185" s="184"/>
      <c r="V185" s="184"/>
      <c r="W185" s="184"/>
      <c r="X185" s="184"/>
      <c r="Y185" s="184"/>
      <c r="Z185" s="184"/>
      <c r="AA185" s="184"/>
      <c r="AB185" s="184"/>
      <c r="AC185" s="184"/>
      <c r="AD185" s="184"/>
      <c r="AE185" s="184"/>
      <c r="AF185" s="184"/>
      <c r="AG185" s="184"/>
      <c r="AH185" s="184"/>
      <c r="AI185" s="184"/>
    </row>
    <row r="186" spans="1:35" s="186" customFormat="1" ht="24" customHeight="1" x14ac:dyDescent="0.2">
      <c r="A186" s="1063"/>
      <c r="B186" s="1069"/>
      <c r="C186" s="798"/>
      <c r="D186" s="788"/>
      <c r="E186" s="256" t="s">
        <v>2566</v>
      </c>
      <c r="F186" s="257" t="s">
        <v>2567</v>
      </c>
      <c r="G186" s="258">
        <v>1.85</v>
      </c>
      <c r="H186" s="259" t="s">
        <v>2689</v>
      </c>
      <c r="I186" s="322"/>
      <c r="J186" s="323"/>
      <c r="K186" s="351"/>
      <c r="L186" s="184"/>
      <c r="M186" s="184"/>
      <c r="N186" s="184"/>
      <c r="O186" s="184"/>
      <c r="P186" s="184"/>
      <c r="Q186" s="184"/>
      <c r="R186" s="184"/>
      <c r="S186" s="184"/>
      <c r="T186" s="184"/>
      <c r="U186" s="184"/>
      <c r="V186" s="184"/>
      <c r="W186" s="184"/>
      <c r="X186" s="184"/>
      <c r="Y186" s="184"/>
      <c r="Z186" s="184"/>
      <c r="AA186" s="184"/>
      <c r="AB186" s="184"/>
      <c r="AC186" s="184"/>
      <c r="AD186" s="184"/>
      <c r="AE186" s="184"/>
      <c r="AF186" s="184"/>
      <c r="AG186" s="184"/>
      <c r="AH186" s="184"/>
      <c r="AI186" s="184"/>
    </row>
    <row r="187" spans="1:35" s="186" customFormat="1" ht="24" customHeight="1" x14ac:dyDescent="0.2">
      <c r="A187" s="1063"/>
      <c r="B187" s="1069"/>
      <c r="C187" s="798"/>
      <c r="D187" s="788"/>
      <c r="E187" s="256" t="s">
        <v>2569</v>
      </c>
      <c r="F187" s="257" t="s">
        <v>2570</v>
      </c>
      <c r="G187" s="258">
        <v>2.5</v>
      </c>
      <c r="H187" s="259" t="s">
        <v>2690</v>
      </c>
      <c r="I187" s="322"/>
      <c r="J187" s="323"/>
      <c r="K187" s="351"/>
      <c r="L187" s="184"/>
      <c r="M187" s="184"/>
      <c r="N187" s="184"/>
      <c r="O187" s="184"/>
      <c r="P187" s="184"/>
      <c r="Q187" s="184"/>
      <c r="R187" s="184"/>
      <c r="S187" s="184"/>
      <c r="T187" s="184"/>
      <c r="U187" s="184"/>
      <c r="V187" s="184"/>
      <c r="W187" s="184"/>
      <c r="X187" s="184"/>
      <c r="Y187" s="184"/>
      <c r="Z187" s="184"/>
      <c r="AA187" s="184"/>
      <c r="AB187" s="184"/>
      <c r="AC187" s="184"/>
      <c r="AD187" s="184"/>
      <c r="AE187" s="184"/>
      <c r="AF187" s="184"/>
      <c r="AG187" s="184"/>
      <c r="AH187" s="184"/>
      <c r="AI187" s="184"/>
    </row>
    <row r="188" spans="1:35" s="186" customFormat="1" ht="24" customHeight="1" x14ac:dyDescent="0.2">
      <c r="A188" s="1063"/>
      <c r="B188" s="1069"/>
      <c r="C188" s="798"/>
      <c r="D188" s="788"/>
      <c r="E188" s="256" t="s">
        <v>2578</v>
      </c>
      <c r="F188" s="257" t="s">
        <v>2579</v>
      </c>
      <c r="G188" s="258">
        <v>3.35</v>
      </c>
      <c r="H188" s="259" t="s">
        <v>2476</v>
      </c>
      <c r="I188" s="322"/>
      <c r="J188" s="323"/>
      <c r="K188" s="351"/>
      <c r="L188" s="184"/>
      <c r="M188" s="184"/>
      <c r="N188" s="184"/>
      <c r="O188" s="184"/>
      <c r="P188" s="184"/>
      <c r="Q188" s="184"/>
      <c r="R188" s="184"/>
      <c r="S188" s="184"/>
      <c r="T188" s="184"/>
      <c r="U188" s="184"/>
      <c r="V188" s="184"/>
      <c r="W188" s="184"/>
      <c r="X188" s="184"/>
      <c r="Y188" s="184"/>
      <c r="Z188" s="184"/>
      <c r="AA188" s="184"/>
      <c r="AB188" s="184"/>
      <c r="AC188" s="184"/>
      <c r="AD188" s="184"/>
      <c r="AE188" s="184"/>
      <c r="AF188" s="184"/>
      <c r="AG188" s="184"/>
      <c r="AH188" s="184"/>
      <c r="AI188" s="184"/>
    </row>
    <row r="189" spans="1:35" s="186" customFormat="1" ht="24" customHeight="1" x14ac:dyDescent="0.2">
      <c r="A189" s="1063"/>
      <c r="B189" s="1069"/>
      <c r="C189" s="798"/>
      <c r="D189" s="788"/>
      <c r="E189" s="787" t="s">
        <v>2581</v>
      </c>
      <c r="F189" s="790" t="s">
        <v>2582</v>
      </c>
      <c r="G189" s="211">
        <v>4</v>
      </c>
      <c r="H189" s="212" t="s">
        <v>2659</v>
      </c>
      <c r="I189" s="322"/>
      <c r="J189" s="323"/>
      <c r="K189" s="207"/>
      <c r="L189" s="184"/>
      <c r="M189" s="184"/>
      <c r="N189" s="184"/>
      <c r="O189" s="184"/>
      <c r="P189" s="184"/>
      <c r="Q189" s="184"/>
      <c r="R189" s="184"/>
      <c r="S189" s="184"/>
      <c r="T189" s="184"/>
      <c r="U189" s="184"/>
      <c r="V189" s="184"/>
      <c r="W189" s="184"/>
      <c r="X189" s="184"/>
      <c r="Y189" s="184"/>
      <c r="Z189" s="184"/>
      <c r="AA189" s="184"/>
      <c r="AB189" s="184"/>
      <c r="AC189" s="184"/>
      <c r="AD189" s="184"/>
      <c r="AE189" s="184"/>
      <c r="AF189" s="184"/>
      <c r="AG189" s="184"/>
      <c r="AH189" s="184"/>
      <c r="AI189" s="184"/>
    </row>
    <row r="190" spans="1:35" s="186" customFormat="1" ht="15" customHeight="1" x14ac:dyDescent="0.2">
      <c r="A190" s="1063"/>
      <c r="B190" s="1069"/>
      <c r="C190" s="798"/>
      <c r="D190" s="788"/>
      <c r="E190" s="209" t="s">
        <v>2651</v>
      </c>
      <c r="F190" s="210" t="s">
        <v>2652</v>
      </c>
      <c r="G190" s="211">
        <v>1.5</v>
      </c>
      <c r="H190" s="212" t="s">
        <v>2686</v>
      </c>
      <c r="I190" s="322"/>
      <c r="J190" s="323"/>
      <c r="K190" s="352"/>
      <c r="L190" s="184"/>
      <c r="M190" s="184"/>
      <c r="N190" s="184"/>
      <c r="O190" s="184"/>
      <c r="P190" s="184"/>
      <c r="Q190" s="184"/>
      <c r="R190" s="184"/>
      <c r="S190" s="184"/>
      <c r="T190" s="184"/>
      <c r="U190" s="184"/>
      <c r="V190" s="184"/>
      <c r="W190" s="184"/>
      <c r="X190" s="184"/>
      <c r="Y190" s="184"/>
      <c r="Z190" s="184"/>
      <c r="AA190" s="184"/>
      <c r="AB190" s="184"/>
      <c r="AC190" s="184"/>
      <c r="AD190" s="184"/>
      <c r="AE190" s="184"/>
      <c r="AF190" s="184"/>
      <c r="AG190" s="184"/>
      <c r="AH190" s="184"/>
      <c r="AI190" s="184"/>
    </row>
    <row r="191" spans="1:35" s="186" customFormat="1" ht="15.75" thickBot="1" x14ac:dyDescent="0.25">
      <c r="A191" s="1064"/>
      <c r="B191" s="1070"/>
      <c r="C191" s="798"/>
      <c r="D191" s="788"/>
      <c r="E191" s="785"/>
      <c r="F191" s="230" t="s">
        <v>2448</v>
      </c>
      <c r="G191" s="366"/>
      <c r="H191" s="367" t="s">
        <v>2691</v>
      </c>
      <c r="I191" s="367" t="s">
        <v>2692</v>
      </c>
      <c r="J191" s="368" t="s">
        <v>2693</v>
      </c>
      <c r="K191" s="335" t="s">
        <v>2694</v>
      </c>
      <c r="L191" s="184"/>
      <c r="M191" s="184"/>
      <c r="N191" s="184"/>
      <c r="O191" s="184"/>
      <c r="P191" s="184"/>
      <c r="Q191" s="184"/>
      <c r="R191" s="184"/>
      <c r="S191" s="184"/>
      <c r="T191" s="184"/>
      <c r="U191" s="184"/>
      <c r="V191" s="184"/>
      <c r="W191" s="184"/>
      <c r="X191" s="184"/>
      <c r="Y191" s="184"/>
      <c r="Z191" s="184"/>
      <c r="AA191" s="184"/>
      <c r="AB191" s="184"/>
      <c r="AC191" s="184"/>
      <c r="AD191" s="184"/>
      <c r="AE191" s="184"/>
      <c r="AF191" s="184"/>
      <c r="AG191" s="184"/>
      <c r="AH191" s="184"/>
      <c r="AI191" s="184"/>
    </row>
    <row r="192" spans="1:35" s="186" customFormat="1" ht="16.5" customHeight="1" x14ac:dyDescent="0.2">
      <c r="A192" s="1062" t="s">
        <v>2695</v>
      </c>
      <c r="B192" s="1068" t="s">
        <v>2696</v>
      </c>
      <c r="C192" s="336" t="s">
        <v>2592</v>
      </c>
      <c r="D192" s="237" t="s">
        <v>2697</v>
      </c>
      <c r="E192" s="792" t="s">
        <v>2433</v>
      </c>
      <c r="F192" s="774" t="s">
        <v>2434</v>
      </c>
      <c r="G192" s="238">
        <v>1.95</v>
      </c>
      <c r="H192" s="783" t="s">
        <v>2435</v>
      </c>
      <c r="I192" s="783"/>
      <c r="J192" s="783"/>
      <c r="K192" s="340"/>
      <c r="L192" s="184"/>
      <c r="M192" s="184"/>
      <c r="N192" s="184"/>
      <c r="O192" s="184"/>
      <c r="P192" s="184"/>
      <c r="Q192" s="184"/>
      <c r="R192" s="184"/>
      <c r="S192" s="184"/>
      <c r="T192" s="184"/>
      <c r="U192" s="184"/>
      <c r="V192" s="184"/>
      <c r="W192" s="184"/>
      <c r="X192" s="184"/>
      <c r="Y192" s="184"/>
      <c r="Z192" s="184"/>
      <c r="AA192" s="184"/>
      <c r="AB192" s="184"/>
      <c r="AC192" s="184"/>
      <c r="AD192" s="184"/>
      <c r="AE192" s="184"/>
      <c r="AF192" s="184"/>
      <c r="AG192" s="184"/>
      <c r="AH192" s="184"/>
      <c r="AI192" s="184"/>
    </row>
    <row r="193" spans="1:35" s="186" customFormat="1" ht="15" customHeight="1" x14ac:dyDescent="0.2">
      <c r="A193" s="1063"/>
      <c r="B193" s="1069"/>
      <c r="C193" s="318" t="s">
        <v>2594</v>
      </c>
      <c r="D193" s="257" t="s">
        <v>2698</v>
      </c>
      <c r="E193" s="209" t="s">
        <v>2436</v>
      </c>
      <c r="F193" s="210" t="s">
        <v>2437</v>
      </c>
      <c r="G193" s="211">
        <v>1.95</v>
      </c>
      <c r="H193" s="212" t="s">
        <v>2435</v>
      </c>
      <c r="I193" s="242"/>
      <c r="J193" s="243"/>
      <c r="K193" s="343"/>
      <c r="L193" s="184"/>
      <c r="M193" s="184"/>
      <c r="N193" s="184"/>
      <c r="O193" s="184"/>
      <c r="P193" s="184"/>
      <c r="Q193" s="184"/>
      <c r="R193" s="184"/>
      <c r="S193" s="184"/>
      <c r="T193" s="184"/>
      <c r="U193" s="184"/>
      <c r="V193" s="184"/>
      <c r="W193" s="184"/>
      <c r="X193" s="184"/>
      <c r="Y193" s="184"/>
      <c r="Z193" s="184"/>
      <c r="AA193" s="184"/>
      <c r="AB193" s="184"/>
      <c r="AC193" s="184"/>
      <c r="AD193" s="184"/>
      <c r="AE193" s="184"/>
      <c r="AF193" s="184"/>
      <c r="AG193" s="184"/>
      <c r="AH193" s="184"/>
      <c r="AI193" s="184"/>
    </row>
    <row r="194" spans="1:35" s="186" customFormat="1" ht="15" customHeight="1" x14ac:dyDescent="0.2">
      <c r="A194" s="1063"/>
      <c r="B194" s="1069"/>
      <c r="C194" s="318" t="s">
        <v>2596</v>
      </c>
      <c r="D194" s="210" t="s">
        <v>2597</v>
      </c>
      <c r="E194" s="209" t="s">
        <v>2438</v>
      </c>
      <c r="F194" s="210" t="s">
        <v>2439</v>
      </c>
      <c r="G194" s="211">
        <v>1.68</v>
      </c>
      <c r="H194" s="212" t="s">
        <v>2435</v>
      </c>
      <c r="I194" s="242"/>
      <c r="J194" s="243"/>
      <c r="K194" s="343"/>
      <c r="L194" s="184"/>
      <c r="M194" s="184"/>
      <c r="N194" s="184"/>
      <c r="O194" s="184"/>
      <c r="P194" s="184"/>
      <c r="Q194" s="184"/>
      <c r="R194" s="184"/>
      <c r="S194" s="184"/>
      <c r="T194" s="184"/>
      <c r="U194" s="184"/>
      <c r="V194" s="184"/>
      <c r="W194" s="184"/>
      <c r="X194" s="184"/>
      <c r="Y194" s="184"/>
      <c r="Z194" s="184"/>
      <c r="AA194" s="184"/>
      <c r="AB194" s="184"/>
      <c r="AC194" s="184"/>
      <c r="AD194" s="184"/>
      <c r="AE194" s="184"/>
      <c r="AF194" s="184"/>
      <c r="AG194" s="184"/>
      <c r="AH194" s="184"/>
      <c r="AI194" s="184"/>
    </row>
    <row r="195" spans="1:35" s="186" customFormat="1" ht="13.5" customHeight="1" x14ac:dyDescent="0.2">
      <c r="A195" s="1063"/>
      <c r="B195" s="1069"/>
      <c r="C195" s="318" t="s">
        <v>2598</v>
      </c>
      <c r="D195" s="210" t="s">
        <v>2599</v>
      </c>
      <c r="E195" s="209" t="s">
        <v>2455</v>
      </c>
      <c r="F195" s="210" t="s">
        <v>2456</v>
      </c>
      <c r="G195" s="211">
        <v>1.37</v>
      </c>
      <c r="H195" s="212" t="s">
        <v>2496</v>
      </c>
      <c r="I195" s="242"/>
      <c r="J195" s="243"/>
      <c r="K195" s="343"/>
      <c r="L195" s="184"/>
      <c r="M195" s="184"/>
      <c r="N195" s="184"/>
      <c r="O195" s="184"/>
      <c r="P195" s="184"/>
      <c r="Q195" s="184"/>
      <c r="R195" s="184"/>
      <c r="S195" s="184"/>
      <c r="T195" s="184"/>
      <c r="U195" s="184"/>
      <c r="V195" s="184"/>
      <c r="W195" s="184"/>
      <c r="X195" s="184"/>
      <c r="Y195" s="184"/>
      <c r="Z195" s="184"/>
      <c r="AA195" s="184"/>
      <c r="AB195" s="184"/>
      <c r="AC195" s="184"/>
      <c r="AD195" s="184"/>
      <c r="AE195" s="184"/>
      <c r="AF195" s="184"/>
      <c r="AG195" s="184"/>
      <c r="AH195" s="184"/>
      <c r="AI195" s="184"/>
    </row>
    <row r="196" spans="1:35" s="186" customFormat="1" ht="15" customHeight="1" x14ac:dyDescent="0.2">
      <c r="A196" s="1063"/>
      <c r="B196" s="1069"/>
      <c r="C196" s="318" t="s">
        <v>2603</v>
      </c>
      <c r="D196" s="210" t="s">
        <v>2604</v>
      </c>
      <c r="E196" s="209" t="s">
        <v>2458</v>
      </c>
      <c r="F196" s="210" t="s">
        <v>2459</v>
      </c>
      <c r="G196" s="211">
        <v>1.37</v>
      </c>
      <c r="H196" s="212" t="s">
        <v>2496</v>
      </c>
      <c r="I196" s="242"/>
      <c r="J196" s="243"/>
      <c r="K196" s="343"/>
      <c r="L196" s="184"/>
      <c r="M196" s="184"/>
      <c r="N196" s="184"/>
      <c r="O196" s="184"/>
      <c r="P196" s="184"/>
      <c r="Q196" s="184"/>
      <c r="R196" s="184"/>
      <c r="S196" s="184"/>
      <c r="T196" s="184"/>
      <c r="U196" s="184"/>
      <c r="V196" s="184"/>
      <c r="W196" s="184"/>
      <c r="X196" s="184"/>
      <c r="Y196" s="184"/>
      <c r="Z196" s="184"/>
      <c r="AA196" s="184"/>
      <c r="AB196" s="184"/>
      <c r="AC196" s="184"/>
      <c r="AD196" s="184"/>
      <c r="AE196" s="184"/>
      <c r="AF196" s="184"/>
      <c r="AG196" s="184"/>
      <c r="AH196" s="184"/>
      <c r="AI196" s="184"/>
    </row>
    <row r="197" spans="1:35" s="186" customFormat="1" ht="15" customHeight="1" x14ac:dyDescent="0.2">
      <c r="A197" s="1063"/>
      <c r="B197" s="1069"/>
      <c r="C197" s="318" t="s">
        <v>2605</v>
      </c>
      <c r="D197" s="210" t="s">
        <v>2606</v>
      </c>
      <c r="E197" s="209" t="s">
        <v>2460</v>
      </c>
      <c r="F197" s="210" t="s">
        <v>2461</v>
      </c>
      <c r="G197" s="211">
        <v>1.18</v>
      </c>
      <c r="H197" s="212" t="s">
        <v>2496</v>
      </c>
      <c r="I197" s="242"/>
      <c r="J197" s="243"/>
      <c r="K197" s="343"/>
      <c r="L197" s="184"/>
      <c r="M197" s="184"/>
      <c r="N197" s="184"/>
      <c r="O197" s="184"/>
      <c r="P197" s="184"/>
      <c r="Q197" s="184"/>
      <c r="R197" s="184"/>
      <c r="S197" s="184"/>
      <c r="T197" s="184"/>
      <c r="U197" s="184"/>
      <c r="V197" s="184"/>
      <c r="W197" s="184"/>
      <c r="X197" s="184"/>
      <c r="Y197" s="184"/>
      <c r="Z197" s="184"/>
      <c r="AA197" s="184"/>
      <c r="AB197" s="184"/>
      <c r="AC197" s="184"/>
      <c r="AD197" s="184"/>
      <c r="AE197" s="184"/>
      <c r="AF197" s="184"/>
      <c r="AG197" s="184"/>
      <c r="AH197" s="184"/>
      <c r="AI197" s="184"/>
    </row>
    <row r="198" spans="1:35" s="186" customFormat="1" ht="15" customHeight="1" x14ac:dyDescent="0.2">
      <c r="A198" s="1063"/>
      <c r="B198" s="1069"/>
      <c r="C198" s="369" t="s">
        <v>2607</v>
      </c>
      <c r="D198" s="370" t="s">
        <v>2608</v>
      </c>
      <c r="E198" s="256"/>
      <c r="F198" s="371" t="s">
        <v>2699</v>
      </c>
      <c r="G198" s="258"/>
      <c r="H198" s="259"/>
      <c r="I198" s="259"/>
      <c r="J198" s="296"/>
      <c r="K198" s="214"/>
      <c r="L198" s="184"/>
      <c r="M198" s="184"/>
      <c r="N198" s="184"/>
      <c r="O198" s="184"/>
      <c r="P198" s="184"/>
      <c r="Q198" s="184"/>
      <c r="R198" s="184"/>
      <c r="S198" s="184"/>
      <c r="T198" s="184"/>
      <c r="U198" s="184"/>
      <c r="V198" s="184"/>
      <c r="W198" s="184"/>
      <c r="X198" s="184"/>
      <c r="Y198" s="184"/>
      <c r="Z198" s="184"/>
      <c r="AA198" s="184"/>
      <c r="AB198" s="184"/>
      <c r="AC198" s="184"/>
      <c r="AD198" s="184"/>
      <c r="AE198" s="184"/>
      <c r="AF198" s="184"/>
      <c r="AG198" s="184"/>
      <c r="AH198" s="184"/>
      <c r="AI198" s="184"/>
    </row>
    <row r="199" spans="1:35" s="186" customFormat="1" ht="13.5" customHeight="1" x14ac:dyDescent="0.2">
      <c r="A199" s="1063"/>
      <c r="B199" s="1069"/>
      <c r="C199" s="372" t="s">
        <v>2609</v>
      </c>
      <c r="D199" s="210" t="s">
        <v>2610</v>
      </c>
      <c r="E199" s="256" t="s">
        <v>2471</v>
      </c>
      <c r="F199" s="257" t="s">
        <v>2472</v>
      </c>
      <c r="G199" s="258">
        <v>0.42</v>
      </c>
      <c r="H199" s="259" t="s">
        <v>2457</v>
      </c>
      <c r="I199" s="212"/>
      <c r="J199" s="213"/>
      <c r="K199" s="214"/>
      <c r="L199" s="184"/>
      <c r="M199" s="184"/>
      <c r="N199" s="184"/>
      <c r="O199" s="184"/>
      <c r="P199" s="184"/>
      <c r="Q199" s="184"/>
      <c r="R199" s="184"/>
      <c r="S199" s="184"/>
      <c r="T199" s="184"/>
      <c r="U199" s="184"/>
      <c r="V199" s="184"/>
      <c r="W199" s="184"/>
      <c r="X199" s="184"/>
      <c r="Y199" s="184"/>
      <c r="Z199" s="184"/>
      <c r="AA199" s="184"/>
      <c r="AB199" s="184"/>
      <c r="AC199" s="184"/>
      <c r="AD199" s="184"/>
      <c r="AE199" s="184"/>
      <c r="AF199" s="184"/>
      <c r="AG199" s="184"/>
      <c r="AH199" s="184"/>
      <c r="AI199" s="184"/>
    </row>
    <row r="200" spans="1:35" s="186" customFormat="1" ht="15" customHeight="1" x14ac:dyDescent="0.2">
      <c r="A200" s="1063"/>
      <c r="B200" s="1069"/>
      <c r="C200" s="330"/>
      <c r="D200" s="793"/>
      <c r="E200" s="209" t="s">
        <v>2463</v>
      </c>
      <c r="F200" s="210" t="s">
        <v>2464</v>
      </c>
      <c r="G200" s="211">
        <v>0.75</v>
      </c>
      <c r="H200" s="212" t="s">
        <v>2524</v>
      </c>
      <c r="I200" s="212"/>
      <c r="J200" s="213"/>
      <c r="K200" s="214"/>
      <c r="L200" s="184"/>
      <c r="M200" s="184"/>
      <c r="N200" s="184"/>
      <c r="O200" s="184"/>
      <c r="P200" s="184"/>
      <c r="Q200" s="184"/>
      <c r="R200" s="184"/>
      <c r="S200" s="184"/>
      <c r="T200" s="184"/>
      <c r="U200" s="184"/>
      <c r="V200" s="184"/>
      <c r="W200" s="184"/>
      <c r="X200" s="184"/>
      <c r="Y200" s="184"/>
      <c r="Z200" s="184"/>
      <c r="AA200" s="184"/>
      <c r="AB200" s="184"/>
      <c r="AC200" s="184"/>
      <c r="AD200" s="184"/>
      <c r="AE200" s="184"/>
      <c r="AF200" s="184"/>
      <c r="AG200" s="184"/>
      <c r="AH200" s="184"/>
      <c r="AI200" s="184"/>
    </row>
    <row r="201" spans="1:35" s="186" customFormat="1" ht="15" customHeight="1" x14ac:dyDescent="0.2">
      <c r="A201" s="1063"/>
      <c r="B201" s="1069"/>
      <c r="C201" s="330"/>
      <c r="D201" s="793"/>
      <c r="E201" s="209" t="s">
        <v>2466</v>
      </c>
      <c r="F201" s="210" t="s">
        <v>2467</v>
      </c>
      <c r="G201" s="211">
        <v>0.75</v>
      </c>
      <c r="H201" s="212" t="s">
        <v>2700</v>
      </c>
      <c r="I201" s="212"/>
      <c r="J201" s="213"/>
      <c r="K201" s="214"/>
      <c r="L201" s="184"/>
      <c r="M201" s="184"/>
      <c r="N201" s="184"/>
      <c r="O201" s="184"/>
      <c r="P201" s="184"/>
      <c r="Q201" s="184"/>
      <c r="R201" s="184"/>
      <c r="S201" s="184"/>
      <c r="T201" s="184"/>
      <c r="U201" s="184"/>
      <c r="V201" s="184"/>
      <c r="W201" s="184"/>
      <c r="X201" s="184"/>
      <c r="Y201" s="184"/>
      <c r="Z201" s="184"/>
      <c r="AA201" s="184"/>
      <c r="AB201" s="184"/>
      <c r="AC201" s="184"/>
      <c r="AD201" s="184"/>
      <c r="AE201" s="184"/>
      <c r="AF201" s="184"/>
      <c r="AG201" s="184"/>
      <c r="AH201" s="184"/>
      <c r="AI201" s="184"/>
    </row>
    <row r="202" spans="1:35" s="186" customFormat="1" ht="15" customHeight="1" x14ac:dyDescent="0.2">
      <c r="A202" s="1063"/>
      <c r="B202" s="1069"/>
      <c r="C202" s="330"/>
      <c r="D202" s="793"/>
      <c r="E202" s="254" t="s">
        <v>2468</v>
      </c>
      <c r="F202" s="780" t="s">
        <v>2469</v>
      </c>
      <c r="G202" s="255">
        <v>0.93</v>
      </c>
      <c r="H202" s="212" t="s">
        <v>2470</v>
      </c>
      <c r="I202" s="212"/>
      <c r="J202" s="213"/>
      <c r="K202" s="214"/>
      <c r="L202" s="184"/>
      <c r="M202" s="184"/>
      <c r="N202" s="184"/>
      <c r="O202" s="184"/>
      <c r="P202" s="184"/>
      <c r="Q202" s="184"/>
      <c r="R202" s="184"/>
      <c r="S202" s="184"/>
      <c r="T202" s="184"/>
      <c r="U202" s="184"/>
      <c r="V202" s="184"/>
      <c r="W202" s="184"/>
      <c r="X202" s="184"/>
      <c r="Y202" s="184"/>
      <c r="Z202" s="184"/>
      <c r="AA202" s="184"/>
      <c r="AB202" s="184"/>
      <c r="AC202" s="184"/>
      <c r="AD202" s="184"/>
      <c r="AE202" s="184"/>
      <c r="AF202" s="184"/>
      <c r="AG202" s="184"/>
      <c r="AH202" s="184"/>
      <c r="AI202" s="184"/>
    </row>
    <row r="203" spans="1:35" s="186" customFormat="1" x14ac:dyDescent="0.2">
      <c r="A203" s="1063"/>
      <c r="B203" s="1069"/>
      <c r="C203" s="330"/>
      <c r="D203" s="793"/>
      <c r="E203" s="209"/>
      <c r="F203" s="219" t="s">
        <v>2473</v>
      </c>
      <c r="G203" s="211"/>
      <c r="H203" s="212"/>
      <c r="I203" s="212"/>
      <c r="J203" s="213"/>
      <c r="K203" s="214"/>
      <c r="L203" s="184"/>
      <c r="M203" s="184"/>
      <c r="N203" s="184"/>
      <c r="O203" s="184"/>
      <c r="P203" s="184"/>
      <c r="Q203" s="184"/>
      <c r="R203" s="184"/>
      <c r="S203" s="184"/>
      <c r="T203" s="184"/>
      <c r="U203" s="184"/>
      <c r="V203" s="184"/>
      <c r="W203" s="184"/>
      <c r="X203" s="184"/>
      <c r="Y203" s="184"/>
      <c r="Z203" s="184"/>
      <c r="AA203" s="184"/>
      <c r="AB203" s="184"/>
      <c r="AC203" s="184"/>
      <c r="AD203" s="184"/>
      <c r="AE203" s="184"/>
      <c r="AF203" s="184"/>
      <c r="AG203" s="184"/>
      <c r="AH203" s="184"/>
      <c r="AI203" s="184"/>
    </row>
    <row r="204" spans="1:35" s="186" customFormat="1" ht="15" customHeight="1" x14ac:dyDescent="0.2">
      <c r="A204" s="1063"/>
      <c r="B204" s="1069"/>
      <c r="C204" s="330"/>
      <c r="D204" s="794"/>
      <c r="E204" s="209" t="s">
        <v>2474</v>
      </c>
      <c r="F204" s="210" t="s">
        <v>2475</v>
      </c>
      <c r="G204" s="211">
        <v>0.96</v>
      </c>
      <c r="H204" s="212" t="s">
        <v>2700</v>
      </c>
      <c r="I204" s="212"/>
      <c r="J204" s="213"/>
      <c r="K204" s="214"/>
      <c r="L204" s="184"/>
      <c r="M204" s="184"/>
      <c r="N204" s="184"/>
      <c r="O204" s="184"/>
      <c r="P204" s="184"/>
      <c r="Q204" s="184"/>
      <c r="R204" s="184"/>
      <c r="S204" s="184"/>
      <c r="T204" s="184"/>
      <c r="U204" s="184"/>
      <c r="V204" s="184"/>
      <c r="W204" s="184"/>
      <c r="X204" s="184"/>
      <c r="Y204" s="184"/>
      <c r="Z204" s="184"/>
      <c r="AA204" s="184"/>
      <c r="AB204" s="184"/>
      <c r="AC204" s="184"/>
      <c r="AD204" s="184"/>
      <c r="AE204" s="184"/>
      <c r="AF204" s="184"/>
      <c r="AG204" s="184"/>
      <c r="AH204" s="184"/>
      <c r="AI204" s="184"/>
    </row>
    <row r="205" spans="1:35" s="186" customFormat="1" ht="15" customHeight="1" x14ac:dyDescent="0.2">
      <c r="A205" s="1063"/>
      <c r="B205" s="1069"/>
      <c r="C205" s="330"/>
      <c r="D205" s="794"/>
      <c r="E205" s="209" t="s">
        <v>2477</v>
      </c>
      <c r="F205" s="210" t="s">
        <v>2478</v>
      </c>
      <c r="G205" s="211">
        <v>0.31</v>
      </c>
      <c r="H205" s="212" t="s">
        <v>2701</v>
      </c>
      <c r="I205" s="212"/>
      <c r="J205" s="213"/>
      <c r="K205" s="214"/>
      <c r="L205" s="184"/>
      <c r="M205" s="184"/>
      <c r="N205" s="184"/>
      <c r="O205" s="184"/>
      <c r="P205" s="184"/>
      <c r="Q205" s="184"/>
      <c r="R205" s="184"/>
      <c r="S205" s="184"/>
      <c r="T205" s="184"/>
      <c r="U205" s="184"/>
      <c r="V205" s="184"/>
      <c r="W205" s="184"/>
      <c r="X205" s="184"/>
      <c r="Y205" s="184"/>
      <c r="Z205" s="184"/>
      <c r="AA205" s="184"/>
      <c r="AB205" s="184"/>
      <c r="AC205" s="184"/>
      <c r="AD205" s="184"/>
      <c r="AE205" s="184"/>
      <c r="AF205" s="184"/>
      <c r="AG205" s="184"/>
      <c r="AH205" s="184"/>
      <c r="AI205" s="184"/>
    </row>
    <row r="206" spans="1:35" s="186" customFormat="1" ht="15" customHeight="1" x14ac:dyDescent="0.2">
      <c r="A206" s="1063"/>
      <c r="B206" s="1069"/>
      <c r="C206" s="330"/>
      <c r="D206" s="794"/>
      <c r="E206" s="209" t="s">
        <v>2480</v>
      </c>
      <c r="F206" s="210" t="s">
        <v>2481</v>
      </c>
      <c r="G206" s="211">
        <v>0.5</v>
      </c>
      <c r="H206" s="212" t="s">
        <v>2702</v>
      </c>
      <c r="I206" s="212"/>
      <c r="J206" s="213"/>
      <c r="K206" s="214"/>
      <c r="L206" s="184"/>
      <c r="M206" s="184"/>
      <c r="N206" s="184"/>
      <c r="O206" s="184"/>
      <c r="P206" s="184"/>
      <c r="Q206" s="184"/>
      <c r="R206" s="184"/>
      <c r="S206" s="184"/>
      <c r="T206" s="184"/>
      <c r="U206" s="184"/>
      <c r="V206" s="184"/>
      <c r="W206" s="184"/>
      <c r="X206" s="184"/>
      <c r="Y206" s="184"/>
      <c r="Z206" s="184"/>
      <c r="AA206" s="184"/>
      <c r="AB206" s="184"/>
      <c r="AC206" s="184"/>
      <c r="AD206" s="184"/>
      <c r="AE206" s="184"/>
      <c r="AF206" s="184"/>
      <c r="AG206" s="184"/>
      <c r="AH206" s="184"/>
      <c r="AI206" s="184"/>
    </row>
    <row r="207" spans="1:35" s="186" customFormat="1" ht="15" customHeight="1" x14ac:dyDescent="0.2">
      <c r="A207" s="1063"/>
      <c r="B207" s="1069"/>
      <c r="C207" s="330"/>
      <c r="D207" s="793"/>
      <c r="E207" s="209" t="s">
        <v>2619</v>
      </c>
      <c r="F207" s="791" t="s">
        <v>2620</v>
      </c>
      <c r="G207" s="203">
        <v>0.03</v>
      </c>
      <c r="H207" s="204" t="s">
        <v>2479</v>
      </c>
      <c r="I207" s="212"/>
      <c r="J207" s="213"/>
      <c r="K207" s="214"/>
      <c r="L207" s="184"/>
      <c r="M207" s="184"/>
      <c r="N207" s="184"/>
      <c r="O207" s="184"/>
      <c r="P207" s="184"/>
      <c r="Q207" s="184"/>
      <c r="R207" s="184"/>
      <c r="S207" s="184"/>
      <c r="T207" s="184"/>
      <c r="U207" s="184"/>
      <c r="V207" s="184"/>
      <c r="W207" s="184"/>
      <c r="X207" s="184"/>
      <c r="Y207" s="184"/>
      <c r="Z207" s="184"/>
      <c r="AA207" s="184"/>
      <c r="AB207" s="184"/>
      <c r="AC207" s="184"/>
      <c r="AD207" s="184"/>
      <c r="AE207" s="184"/>
      <c r="AF207" s="184"/>
      <c r="AG207" s="184"/>
      <c r="AH207" s="184"/>
      <c r="AI207" s="184"/>
    </row>
    <row r="208" spans="1:35" s="186" customFormat="1" ht="15" customHeight="1" x14ac:dyDescent="0.2">
      <c r="A208" s="1063"/>
      <c r="B208" s="1069"/>
      <c r="C208" s="798"/>
      <c r="D208" s="775"/>
      <c r="E208" s="209" t="s">
        <v>2622</v>
      </c>
      <c r="F208" s="210" t="s">
        <v>2623</v>
      </c>
      <c r="G208" s="211">
        <v>0.21</v>
      </c>
      <c r="H208" s="212" t="s">
        <v>2479</v>
      </c>
      <c r="I208" s="212"/>
      <c r="J208" s="213"/>
      <c r="K208" s="214"/>
      <c r="L208" s="184"/>
      <c r="M208" s="184"/>
      <c r="N208" s="184"/>
      <c r="O208" s="184"/>
      <c r="P208" s="184"/>
      <c r="Q208" s="184"/>
      <c r="R208" s="184"/>
      <c r="S208" s="184"/>
      <c r="T208" s="184"/>
      <c r="U208" s="184"/>
      <c r="V208" s="184"/>
      <c r="W208" s="184"/>
      <c r="X208" s="184"/>
      <c r="Y208" s="184"/>
      <c r="Z208" s="184"/>
      <c r="AA208" s="184"/>
      <c r="AB208" s="184"/>
      <c r="AC208" s="184"/>
      <c r="AD208" s="184"/>
      <c r="AE208" s="184"/>
      <c r="AF208" s="184"/>
      <c r="AG208" s="184"/>
      <c r="AH208" s="184"/>
      <c r="AI208" s="184"/>
    </row>
    <row r="209" spans="1:35" s="186" customFormat="1" ht="17.25" customHeight="1" x14ac:dyDescent="0.2">
      <c r="A209" s="1063"/>
      <c r="B209" s="1069"/>
      <c r="C209" s="350"/>
      <c r="D209" s="793"/>
      <c r="E209" s="209" t="s">
        <v>2522</v>
      </c>
      <c r="F209" s="791" t="s">
        <v>2523</v>
      </c>
      <c r="G209" s="203">
        <v>1</v>
      </c>
      <c r="H209" s="204" t="s">
        <v>2457</v>
      </c>
      <c r="I209" s="212"/>
      <c r="J209" s="213"/>
      <c r="K209" s="214"/>
      <c r="L209" s="184"/>
      <c r="M209" s="184"/>
      <c r="N209" s="184"/>
      <c r="O209" s="184"/>
      <c r="P209" s="184"/>
      <c r="Q209" s="184"/>
      <c r="R209" s="184"/>
      <c r="S209" s="184"/>
      <c r="T209" s="184"/>
      <c r="U209" s="184"/>
      <c r="V209" s="184"/>
      <c r="W209" s="184"/>
      <c r="X209" s="184"/>
      <c r="Y209" s="184"/>
      <c r="Z209" s="184"/>
      <c r="AA209" s="184"/>
      <c r="AB209" s="184"/>
      <c r="AC209" s="184"/>
      <c r="AD209" s="184"/>
      <c r="AE209" s="184"/>
      <c r="AF209" s="184"/>
      <c r="AG209" s="184"/>
      <c r="AH209" s="184"/>
      <c r="AI209" s="184"/>
    </row>
    <row r="210" spans="1:35" s="186" customFormat="1" x14ac:dyDescent="0.2">
      <c r="A210" s="1063"/>
      <c r="B210" s="1069"/>
      <c r="C210" s="350"/>
      <c r="D210" s="793"/>
      <c r="E210" s="209" t="s">
        <v>2553</v>
      </c>
      <c r="F210" s="210" t="s">
        <v>2554</v>
      </c>
      <c r="G210" s="211">
        <v>1.53</v>
      </c>
      <c r="H210" s="204" t="s">
        <v>2457</v>
      </c>
      <c r="I210" s="215"/>
      <c r="J210" s="213"/>
      <c r="K210" s="214"/>
      <c r="L210" s="184"/>
      <c r="M210" s="184"/>
      <c r="N210" s="184"/>
      <c r="O210" s="184"/>
      <c r="P210" s="184"/>
      <c r="Q210" s="184"/>
      <c r="R210" s="184"/>
      <c r="S210" s="184"/>
      <c r="T210" s="184"/>
      <c r="U210" s="184"/>
      <c r="V210" s="184"/>
      <c r="W210" s="184"/>
      <c r="X210" s="184"/>
      <c r="Y210" s="184"/>
      <c r="Z210" s="184"/>
      <c r="AA210" s="184"/>
      <c r="AB210" s="184"/>
      <c r="AC210" s="184"/>
      <c r="AD210" s="184"/>
      <c r="AE210" s="184"/>
      <c r="AF210" s="184"/>
      <c r="AG210" s="184"/>
      <c r="AH210" s="184"/>
      <c r="AI210" s="184"/>
    </row>
    <row r="211" spans="1:35" s="186" customFormat="1" x14ac:dyDescent="0.2">
      <c r="A211" s="1063"/>
      <c r="B211" s="1069"/>
      <c r="C211" s="350"/>
      <c r="D211" s="793"/>
      <c r="E211" s="209" t="s">
        <v>2556</v>
      </c>
      <c r="F211" s="210" t="s">
        <v>2557</v>
      </c>
      <c r="G211" s="211">
        <v>0.25</v>
      </c>
      <c r="H211" s="204" t="s">
        <v>2457</v>
      </c>
      <c r="I211" s="215"/>
      <c r="J211" s="213"/>
      <c r="K211" s="214"/>
      <c r="L211" s="184"/>
      <c r="M211" s="184"/>
      <c r="N211" s="184"/>
      <c r="O211" s="184"/>
      <c r="P211" s="184"/>
      <c r="Q211" s="184"/>
      <c r="R211" s="184"/>
      <c r="S211" s="184"/>
      <c r="T211" s="184"/>
      <c r="U211" s="184"/>
      <c r="V211" s="184"/>
      <c r="W211" s="184"/>
      <c r="X211" s="184"/>
      <c r="Y211" s="184"/>
      <c r="Z211" s="184"/>
      <c r="AA211" s="184"/>
      <c r="AB211" s="184"/>
      <c r="AC211" s="184"/>
      <c r="AD211" s="184"/>
      <c r="AE211" s="184"/>
      <c r="AF211" s="184"/>
      <c r="AG211" s="184"/>
      <c r="AH211" s="184"/>
      <c r="AI211" s="184"/>
    </row>
    <row r="212" spans="1:35" s="186" customFormat="1" ht="15.75" customHeight="1" x14ac:dyDescent="0.2">
      <c r="A212" s="1063"/>
      <c r="B212" s="1069"/>
      <c r="C212" s="798"/>
      <c r="D212" s="788"/>
      <c r="E212" s="256" t="s">
        <v>2558</v>
      </c>
      <c r="F212" s="257" t="s">
        <v>2559</v>
      </c>
      <c r="G212" s="258">
        <v>1.53</v>
      </c>
      <c r="H212" s="259" t="s">
        <v>2703</v>
      </c>
      <c r="I212" s="215"/>
      <c r="J212" s="213"/>
      <c r="K212" s="373"/>
      <c r="L212" s="184"/>
      <c r="M212" s="184"/>
      <c r="N212" s="184"/>
      <c r="O212" s="184"/>
      <c r="P212" s="184"/>
      <c r="Q212" s="184"/>
      <c r="R212" s="184"/>
      <c r="S212" s="184"/>
      <c r="T212" s="184"/>
      <c r="U212" s="184"/>
      <c r="V212" s="184"/>
      <c r="W212" s="184"/>
      <c r="X212" s="184"/>
      <c r="Y212" s="184"/>
      <c r="Z212" s="184"/>
      <c r="AA212" s="184"/>
      <c r="AB212" s="184"/>
      <c r="AC212" s="184"/>
      <c r="AD212" s="184"/>
      <c r="AE212" s="184"/>
      <c r="AF212" s="184"/>
      <c r="AG212" s="184"/>
      <c r="AH212" s="184"/>
      <c r="AI212" s="184"/>
    </row>
    <row r="213" spans="1:35" s="186" customFormat="1" ht="15.75" customHeight="1" x14ac:dyDescent="0.2">
      <c r="A213" s="1063"/>
      <c r="B213" s="1069"/>
      <c r="C213" s="798"/>
      <c r="D213" s="788"/>
      <c r="E213" s="256" t="s">
        <v>2563</v>
      </c>
      <c r="F213" s="257" t="s">
        <v>2564</v>
      </c>
      <c r="G213" s="258">
        <v>1.95</v>
      </c>
      <c r="H213" s="259" t="s">
        <v>2568</v>
      </c>
      <c r="I213" s="215"/>
      <c r="J213" s="213"/>
      <c r="K213" s="373"/>
      <c r="L213" s="184"/>
      <c r="M213" s="184"/>
      <c r="N213" s="184"/>
      <c r="O213" s="184"/>
      <c r="P213" s="184"/>
      <c r="Q213" s="184"/>
      <c r="R213" s="184"/>
      <c r="S213" s="184"/>
      <c r="T213" s="184"/>
      <c r="U213" s="184"/>
      <c r="V213" s="184"/>
      <c r="W213" s="184"/>
      <c r="X213" s="184"/>
      <c r="Y213" s="184"/>
      <c r="Z213" s="184"/>
      <c r="AA213" s="184"/>
      <c r="AB213" s="184"/>
      <c r="AC213" s="184"/>
      <c r="AD213" s="184"/>
      <c r="AE213" s="184"/>
      <c r="AF213" s="184"/>
      <c r="AG213" s="184"/>
      <c r="AH213" s="184"/>
      <c r="AI213" s="184"/>
    </row>
    <row r="214" spans="1:35" s="186" customFormat="1" ht="15.75" customHeight="1" x14ac:dyDescent="0.2">
      <c r="A214" s="1063"/>
      <c r="B214" s="1069"/>
      <c r="C214" s="798"/>
      <c r="D214" s="788"/>
      <c r="E214" s="256" t="s">
        <v>2566</v>
      </c>
      <c r="F214" s="257" t="s">
        <v>2567</v>
      </c>
      <c r="G214" s="258">
        <v>1.85</v>
      </c>
      <c r="H214" s="259" t="s">
        <v>2704</v>
      </c>
      <c r="I214" s="215"/>
      <c r="J214" s="213"/>
      <c r="K214" s="373"/>
      <c r="L214" s="184"/>
      <c r="M214" s="184"/>
      <c r="N214" s="184"/>
      <c r="O214" s="184"/>
      <c r="P214" s="184"/>
      <c r="Q214" s="184"/>
      <c r="R214" s="184"/>
      <c r="S214" s="184"/>
      <c r="T214" s="184"/>
      <c r="U214" s="184"/>
      <c r="V214" s="184"/>
      <c r="W214" s="184"/>
      <c r="X214" s="184"/>
      <c r="Y214" s="184"/>
      <c r="Z214" s="184"/>
      <c r="AA214" s="184"/>
      <c r="AB214" s="184"/>
      <c r="AC214" s="184"/>
      <c r="AD214" s="184"/>
      <c r="AE214" s="184"/>
      <c r="AF214" s="184"/>
      <c r="AG214" s="184"/>
      <c r="AH214" s="184"/>
      <c r="AI214" s="184"/>
    </row>
    <row r="215" spans="1:35" s="186" customFormat="1" ht="15.75" customHeight="1" x14ac:dyDescent="0.2">
      <c r="A215" s="1063"/>
      <c r="B215" s="1069"/>
      <c r="C215" s="798"/>
      <c r="D215" s="788"/>
      <c r="E215" s="256" t="s">
        <v>2569</v>
      </c>
      <c r="F215" s="257" t="s">
        <v>2570</v>
      </c>
      <c r="G215" s="258">
        <v>2.5</v>
      </c>
      <c r="H215" s="259" t="s">
        <v>2705</v>
      </c>
      <c r="I215" s="215"/>
      <c r="J215" s="213"/>
      <c r="K215" s="373"/>
      <c r="L215" s="184"/>
      <c r="M215" s="184"/>
      <c r="N215" s="184"/>
      <c r="O215" s="184"/>
      <c r="P215" s="184"/>
      <c r="Q215" s="184"/>
      <c r="R215" s="184"/>
      <c r="S215" s="184"/>
      <c r="T215" s="184"/>
      <c r="U215" s="184"/>
      <c r="V215" s="184"/>
      <c r="W215" s="184"/>
      <c r="X215" s="184"/>
      <c r="Y215" s="184"/>
      <c r="Z215" s="184"/>
      <c r="AA215" s="184"/>
      <c r="AB215" s="184"/>
      <c r="AC215" s="184"/>
      <c r="AD215" s="184"/>
      <c r="AE215" s="184"/>
      <c r="AF215" s="184"/>
      <c r="AG215" s="184"/>
      <c r="AH215" s="184"/>
      <c r="AI215" s="184"/>
    </row>
    <row r="216" spans="1:35" s="186" customFormat="1" ht="15.75" customHeight="1" x14ac:dyDescent="0.2">
      <c r="A216" s="1063"/>
      <c r="B216" s="1069"/>
      <c r="C216" s="798"/>
      <c r="D216" s="788"/>
      <c r="E216" s="256" t="s">
        <v>2575</v>
      </c>
      <c r="F216" s="257" t="s">
        <v>2576</v>
      </c>
      <c r="G216" s="258">
        <v>3.25</v>
      </c>
      <c r="H216" s="259" t="s">
        <v>2706</v>
      </c>
      <c r="I216" s="215"/>
      <c r="J216" s="213"/>
      <c r="K216" s="373"/>
      <c r="L216" s="184"/>
      <c r="M216" s="184"/>
      <c r="N216" s="184"/>
      <c r="O216" s="184"/>
      <c r="P216" s="184"/>
      <c r="Q216" s="184"/>
      <c r="R216" s="184"/>
      <c r="S216" s="184"/>
      <c r="T216" s="184"/>
      <c r="U216" s="184"/>
      <c r="V216" s="184"/>
      <c r="W216" s="184"/>
      <c r="X216" s="184"/>
      <c r="Y216" s="184"/>
      <c r="Z216" s="184"/>
      <c r="AA216" s="184"/>
      <c r="AB216" s="184"/>
      <c r="AC216" s="184"/>
      <c r="AD216" s="184"/>
      <c r="AE216" s="184"/>
      <c r="AF216" s="184"/>
      <c r="AG216" s="184"/>
      <c r="AH216" s="184"/>
      <c r="AI216" s="184"/>
    </row>
    <row r="217" spans="1:35" s="186" customFormat="1" ht="15.75" customHeight="1" x14ac:dyDescent="0.2">
      <c r="A217" s="1063"/>
      <c r="B217" s="1069"/>
      <c r="C217" s="798"/>
      <c r="D217" s="788"/>
      <c r="E217" s="256" t="s">
        <v>2578</v>
      </c>
      <c r="F217" s="257" t="s">
        <v>2579</v>
      </c>
      <c r="G217" s="258">
        <v>3.35</v>
      </c>
      <c r="H217" s="259" t="s">
        <v>2707</v>
      </c>
      <c r="I217" s="215"/>
      <c r="J217" s="213"/>
      <c r="K217" s="351"/>
      <c r="L217" s="184"/>
      <c r="M217" s="184"/>
      <c r="N217" s="184"/>
      <c r="O217" s="184"/>
      <c r="P217" s="184"/>
      <c r="Q217" s="184"/>
      <c r="R217" s="184"/>
      <c r="S217" s="184"/>
      <c r="T217" s="184"/>
      <c r="U217" s="184"/>
      <c r="V217" s="184"/>
      <c r="W217" s="184"/>
      <c r="X217" s="184"/>
      <c r="Y217" s="184"/>
      <c r="Z217" s="184"/>
      <c r="AA217" s="184"/>
      <c r="AB217" s="184"/>
      <c r="AC217" s="184"/>
      <c r="AD217" s="184"/>
      <c r="AE217" s="184"/>
      <c r="AF217" s="184"/>
      <c r="AG217" s="184"/>
      <c r="AH217" s="184"/>
      <c r="AI217" s="184"/>
    </row>
    <row r="218" spans="1:35" s="186" customFormat="1" ht="15.75" customHeight="1" x14ac:dyDescent="0.2">
      <c r="A218" s="1063"/>
      <c r="B218" s="1069"/>
      <c r="C218" s="798"/>
      <c r="D218" s="788"/>
      <c r="E218" s="256" t="s">
        <v>2581</v>
      </c>
      <c r="F218" s="257" t="s">
        <v>2582</v>
      </c>
      <c r="G218" s="258">
        <v>3.75</v>
      </c>
      <c r="H218" s="259" t="s">
        <v>2708</v>
      </c>
      <c r="I218" s="322"/>
      <c r="J218" s="323"/>
      <c r="K218" s="351"/>
      <c r="L218" s="184"/>
      <c r="M218" s="184"/>
      <c r="N218" s="184"/>
      <c r="O218" s="184"/>
      <c r="P218" s="184"/>
      <c r="Q218" s="184"/>
      <c r="R218" s="184"/>
      <c r="S218" s="184"/>
      <c r="T218" s="184"/>
      <c r="U218" s="184"/>
      <c r="V218" s="184"/>
      <c r="W218" s="184"/>
      <c r="X218" s="184"/>
      <c r="Y218" s="184"/>
      <c r="Z218" s="184"/>
      <c r="AA218" s="184"/>
      <c r="AB218" s="184"/>
      <c r="AC218" s="184"/>
      <c r="AD218" s="184"/>
      <c r="AE218" s="184"/>
      <c r="AF218" s="184"/>
      <c r="AG218" s="184"/>
      <c r="AH218" s="184"/>
      <c r="AI218" s="184"/>
    </row>
    <row r="219" spans="1:35" s="186" customFormat="1" ht="15.75" customHeight="1" x14ac:dyDescent="0.2">
      <c r="A219" s="1063"/>
      <c r="B219" s="1069"/>
      <c r="C219" s="798"/>
      <c r="D219" s="788"/>
      <c r="E219" s="209" t="s">
        <v>2584</v>
      </c>
      <c r="F219" s="790" t="s">
        <v>2585</v>
      </c>
      <c r="G219" s="211">
        <v>4</v>
      </c>
      <c r="H219" s="212" t="s">
        <v>2709</v>
      </c>
      <c r="I219" s="212"/>
      <c r="J219" s="374"/>
      <c r="K219" s="375"/>
      <c r="L219" s="184"/>
      <c r="M219" s="184"/>
      <c r="N219" s="184"/>
      <c r="O219" s="184"/>
      <c r="P219" s="184"/>
      <c r="Q219" s="184"/>
      <c r="R219" s="184"/>
      <c r="S219" s="184"/>
      <c r="T219" s="184"/>
      <c r="U219" s="184"/>
      <c r="V219" s="184"/>
      <c r="W219" s="184"/>
      <c r="X219" s="184"/>
      <c r="Y219" s="184"/>
      <c r="Z219" s="184"/>
      <c r="AA219" s="184"/>
      <c r="AB219" s="184"/>
      <c r="AC219" s="184"/>
      <c r="AD219" s="184"/>
      <c r="AE219" s="184"/>
      <c r="AF219" s="184"/>
      <c r="AG219" s="184"/>
      <c r="AH219" s="184"/>
      <c r="AI219" s="184"/>
    </row>
    <row r="220" spans="1:35" s="186" customFormat="1" ht="15.75" thickBot="1" x14ac:dyDescent="0.25">
      <c r="A220" s="1064"/>
      <c r="B220" s="1070"/>
      <c r="C220" s="353"/>
      <c r="D220" s="354"/>
      <c r="E220" s="354"/>
      <c r="F220" s="356" t="s">
        <v>2448</v>
      </c>
      <c r="G220" s="376"/>
      <c r="H220" s="377" t="s">
        <v>2710</v>
      </c>
      <c r="I220" s="377" t="s">
        <v>2711</v>
      </c>
      <c r="J220" s="378" t="s">
        <v>2712</v>
      </c>
      <c r="K220" s="360" t="s">
        <v>2491</v>
      </c>
      <c r="L220" s="184"/>
      <c r="M220" s="184"/>
      <c r="N220" s="184"/>
      <c r="O220" s="184"/>
      <c r="P220" s="184"/>
      <c r="Q220" s="184"/>
      <c r="R220" s="184"/>
      <c r="S220" s="184"/>
      <c r="T220" s="184"/>
      <c r="U220" s="184"/>
      <c r="V220" s="184"/>
      <c r="W220" s="184"/>
      <c r="X220" s="184"/>
      <c r="Y220" s="184"/>
      <c r="Z220" s="184"/>
      <c r="AA220" s="184"/>
      <c r="AB220" s="184"/>
      <c r="AC220" s="184"/>
      <c r="AD220" s="184"/>
      <c r="AE220" s="184"/>
      <c r="AF220" s="184"/>
      <c r="AG220" s="184"/>
      <c r="AH220" s="184"/>
      <c r="AI220" s="184"/>
    </row>
    <row r="221" spans="1:35" s="186" customFormat="1" x14ac:dyDescent="0.2">
      <c r="A221" s="1062" t="s">
        <v>2713</v>
      </c>
      <c r="B221" s="1068" t="s">
        <v>2714</v>
      </c>
      <c r="C221" s="336" t="s">
        <v>2715</v>
      </c>
      <c r="D221" s="379" t="s">
        <v>2716</v>
      </c>
      <c r="E221" s="792" t="s">
        <v>2433</v>
      </c>
      <c r="F221" s="774" t="s">
        <v>2434</v>
      </c>
      <c r="G221" s="238">
        <v>1.95</v>
      </c>
      <c r="H221" s="783" t="s">
        <v>2435</v>
      </c>
      <c r="I221" s="380"/>
      <c r="J221" s="381"/>
      <c r="K221" s="340"/>
      <c r="L221" s="382"/>
      <c r="M221" s="184"/>
      <c r="N221" s="184"/>
      <c r="O221" s="184"/>
      <c r="P221" s="184"/>
      <c r="Q221" s="184"/>
      <c r="R221" s="184"/>
      <c r="S221" s="184"/>
      <c r="T221" s="184"/>
      <c r="U221" s="184"/>
      <c r="V221" s="184"/>
      <c r="W221" s="184"/>
      <c r="X221" s="184"/>
      <c r="Y221" s="184"/>
      <c r="Z221" s="184"/>
      <c r="AA221" s="184"/>
      <c r="AB221" s="184"/>
      <c r="AC221" s="184"/>
      <c r="AD221" s="184"/>
      <c r="AE221" s="184"/>
      <c r="AF221" s="184"/>
      <c r="AG221" s="184"/>
      <c r="AH221" s="184"/>
      <c r="AI221" s="184"/>
    </row>
    <row r="222" spans="1:35" s="186" customFormat="1" ht="15" customHeight="1" x14ac:dyDescent="0.2">
      <c r="A222" s="1063"/>
      <c r="B222" s="1069"/>
      <c r="C222" s="318" t="s">
        <v>2717</v>
      </c>
      <c r="D222" s="210" t="s">
        <v>2718</v>
      </c>
      <c r="E222" s="209" t="s">
        <v>2436</v>
      </c>
      <c r="F222" s="210" t="s">
        <v>2437</v>
      </c>
      <c r="G222" s="211">
        <v>1.95</v>
      </c>
      <c r="H222" s="212" t="s">
        <v>2435</v>
      </c>
      <c r="I222" s="341"/>
      <c r="J222" s="342"/>
      <c r="K222" s="343"/>
      <c r="L222" s="382"/>
      <c r="M222" s="184"/>
      <c r="N222" s="184"/>
      <c r="O222" s="184"/>
      <c r="P222" s="184"/>
      <c r="Q222" s="184"/>
      <c r="R222" s="184"/>
      <c r="S222" s="184"/>
      <c r="T222" s="184"/>
      <c r="U222" s="184"/>
      <c r="V222" s="184"/>
      <c r="W222" s="184"/>
      <c r="X222" s="184"/>
      <c r="Y222" s="184"/>
      <c r="Z222" s="184"/>
      <c r="AA222" s="184"/>
      <c r="AB222" s="184"/>
      <c r="AC222" s="184"/>
      <c r="AD222" s="184"/>
      <c r="AE222" s="184"/>
      <c r="AF222" s="184"/>
      <c r="AG222" s="184"/>
      <c r="AH222" s="184"/>
      <c r="AI222" s="184"/>
    </row>
    <row r="223" spans="1:35" s="186" customFormat="1" ht="15" customHeight="1" x14ac:dyDescent="0.2">
      <c r="A223" s="1063"/>
      <c r="B223" s="1069"/>
      <c r="C223" s="318" t="s">
        <v>2719</v>
      </c>
      <c r="D223" s="210" t="s">
        <v>2720</v>
      </c>
      <c r="E223" s="209" t="s">
        <v>2438</v>
      </c>
      <c r="F223" s="210" t="s">
        <v>2439</v>
      </c>
      <c r="G223" s="211">
        <v>1.68</v>
      </c>
      <c r="H223" s="212" t="s">
        <v>2435</v>
      </c>
      <c r="I223" s="341"/>
      <c r="J223" s="342"/>
      <c r="K223" s="343"/>
      <c r="L223" s="382"/>
      <c r="M223" s="184"/>
      <c r="N223" s="184"/>
      <c r="O223" s="184"/>
      <c r="P223" s="184"/>
      <c r="Q223" s="184"/>
      <c r="R223" s="184"/>
      <c r="S223" s="184"/>
      <c r="T223" s="184"/>
      <c r="U223" s="184"/>
      <c r="V223" s="184"/>
      <c r="W223" s="184"/>
      <c r="X223" s="184"/>
      <c r="Y223" s="184"/>
      <c r="Z223" s="184"/>
      <c r="AA223" s="184"/>
      <c r="AB223" s="184"/>
      <c r="AC223" s="184"/>
      <c r="AD223" s="184"/>
      <c r="AE223" s="184"/>
      <c r="AF223" s="184"/>
      <c r="AG223" s="184"/>
      <c r="AH223" s="184"/>
      <c r="AI223" s="184"/>
    </row>
    <row r="224" spans="1:35" s="186" customFormat="1" ht="15" customHeight="1" x14ac:dyDescent="0.2">
      <c r="A224" s="1063"/>
      <c r="B224" s="1069"/>
      <c r="C224" s="318" t="s">
        <v>2721</v>
      </c>
      <c r="D224" s="210" t="s">
        <v>2722</v>
      </c>
      <c r="E224" s="209" t="s">
        <v>2455</v>
      </c>
      <c r="F224" s="210" t="s">
        <v>2456</v>
      </c>
      <c r="G224" s="211">
        <v>1.37</v>
      </c>
      <c r="H224" s="212" t="s">
        <v>2600</v>
      </c>
      <c r="I224" s="341"/>
      <c r="J224" s="342"/>
      <c r="K224" s="343"/>
      <c r="L224" s="382"/>
      <c r="M224" s="184"/>
      <c r="N224" s="184"/>
      <c r="O224" s="184"/>
      <c r="P224" s="184"/>
      <c r="Q224" s="184"/>
      <c r="R224" s="184"/>
      <c r="S224" s="184"/>
      <c r="T224" s="184"/>
      <c r="U224" s="184"/>
      <c r="V224" s="184"/>
      <c r="W224" s="184"/>
      <c r="X224" s="184"/>
      <c r="Y224" s="184"/>
      <c r="Z224" s="184"/>
      <c r="AA224" s="184"/>
      <c r="AB224" s="184"/>
      <c r="AC224" s="184"/>
      <c r="AD224" s="184"/>
      <c r="AE224" s="184"/>
      <c r="AF224" s="184"/>
      <c r="AG224" s="184"/>
      <c r="AH224" s="184"/>
      <c r="AI224" s="184"/>
    </row>
    <row r="225" spans="1:35" s="186" customFormat="1" ht="15" customHeight="1" x14ac:dyDescent="0.2">
      <c r="A225" s="1063"/>
      <c r="B225" s="1069"/>
      <c r="C225" s="318" t="s">
        <v>2723</v>
      </c>
      <c r="D225" s="383" t="s">
        <v>2724</v>
      </c>
      <c r="E225" s="209" t="s">
        <v>2458</v>
      </c>
      <c r="F225" s="210" t="s">
        <v>2459</v>
      </c>
      <c r="G225" s="211">
        <v>1.37</v>
      </c>
      <c r="H225" s="212" t="s">
        <v>2600</v>
      </c>
      <c r="I225" s="341"/>
      <c r="J225" s="342"/>
      <c r="K225" s="343"/>
      <c r="L225" s="382"/>
      <c r="M225" s="184"/>
      <c r="N225" s="184"/>
      <c r="O225" s="184"/>
      <c r="P225" s="184"/>
      <c r="Q225" s="184"/>
      <c r="R225" s="184"/>
      <c r="S225" s="184"/>
      <c r="T225" s="184"/>
      <c r="U225" s="184"/>
      <c r="V225" s="184"/>
      <c r="W225" s="184"/>
      <c r="X225" s="184"/>
      <c r="Y225" s="184"/>
      <c r="Z225" s="184"/>
      <c r="AA225" s="184"/>
      <c r="AB225" s="184"/>
      <c r="AC225" s="184"/>
      <c r="AD225" s="184"/>
      <c r="AE225" s="184"/>
      <c r="AF225" s="184"/>
      <c r="AG225" s="184"/>
      <c r="AH225" s="184"/>
      <c r="AI225" s="184"/>
    </row>
    <row r="226" spans="1:35" s="186" customFormat="1" ht="15" customHeight="1" x14ac:dyDescent="0.2">
      <c r="A226" s="1063"/>
      <c r="B226" s="1069"/>
      <c r="C226" s="318" t="s">
        <v>2725</v>
      </c>
      <c r="D226" s="210" t="s">
        <v>2726</v>
      </c>
      <c r="E226" s="209" t="s">
        <v>2460</v>
      </c>
      <c r="F226" s="210" t="s">
        <v>2461</v>
      </c>
      <c r="G226" s="211">
        <v>1.18</v>
      </c>
      <c r="H226" s="212" t="s">
        <v>2600</v>
      </c>
      <c r="I226" s="341"/>
      <c r="J226" s="342"/>
      <c r="K226" s="343"/>
      <c r="L226" s="382"/>
      <c r="M226" s="184"/>
      <c r="N226" s="184"/>
      <c r="O226" s="184"/>
      <c r="P226" s="184"/>
      <c r="Q226" s="184"/>
      <c r="R226" s="184"/>
      <c r="S226" s="184"/>
      <c r="T226" s="184"/>
      <c r="U226" s="184"/>
      <c r="V226" s="184"/>
      <c r="W226" s="184"/>
      <c r="X226" s="184"/>
      <c r="Y226" s="184"/>
      <c r="Z226" s="184"/>
      <c r="AA226" s="184"/>
      <c r="AB226" s="184"/>
      <c r="AC226" s="184"/>
      <c r="AD226" s="184"/>
      <c r="AE226" s="184"/>
      <c r="AF226" s="184"/>
      <c r="AG226" s="184"/>
      <c r="AH226" s="184"/>
      <c r="AI226" s="184"/>
    </row>
    <row r="227" spans="1:35" s="186" customFormat="1" x14ac:dyDescent="0.2">
      <c r="A227" s="1063"/>
      <c r="B227" s="1069"/>
      <c r="C227" s="318" t="s">
        <v>2727</v>
      </c>
      <c r="D227" s="209" t="s">
        <v>2728</v>
      </c>
      <c r="E227" s="256"/>
      <c r="F227" s="219" t="s">
        <v>2699</v>
      </c>
      <c r="G227" s="258"/>
      <c r="H227" s="259"/>
      <c r="I227" s="259"/>
      <c r="J227" s="296"/>
      <c r="K227" s="384"/>
      <c r="L227" s="382"/>
      <c r="M227" s="184"/>
      <c r="N227" s="184"/>
      <c r="O227" s="184"/>
      <c r="P227" s="184"/>
      <c r="Q227" s="184"/>
      <c r="R227" s="184"/>
      <c r="S227" s="184"/>
      <c r="T227" s="184"/>
      <c r="U227" s="184"/>
      <c r="V227" s="184"/>
      <c r="W227" s="184"/>
      <c r="X227" s="184"/>
      <c r="Y227" s="184"/>
      <c r="Z227" s="184"/>
      <c r="AA227" s="184"/>
      <c r="AB227" s="184"/>
      <c r="AC227" s="184"/>
      <c r="AD227" s="184"/>
      <c r="AE227" s="184"/>
      <c r="AF227" s="184"/>
      <c r="AG227" s="184"/>
      <c r="AH227" s="184"/>
      <c r="AI227" s="184"/>
    </row>
    <row r="228" spans="1:35" s="186" customFormat="1" ht="15" customHeight="1" x14ac:dyDescent="0.2">
      <c r="A228" s="1063"/>
      <c r="B228" s="1069"/>
      <c r="C228" s="318" t="s">
        <v>2729</v>
      </c>
      <c r="D228" s="210" t="s">
        <v>2730</v>
      </c>
      <c r="E228" s="254" t="s">
        <v>2468</v>
      </c>
      <c r="F228" s="780" t="s">
        <v>2469</v>
      </c>
      <c r="G228" s="255">
        <v>0.93</v>
      </c>
      <c r="H228" s="212" t="s">
        <v>2550</v>
      </c>
      <c r="I228" s="212"/>
      <c r="J228" s="213"/>
      <c r="K228" s="384"/>
      <c r="L228" s="382"/>
      <c r="M228" s="184"/>
      <c r="N228" s="184"/>
      <c r="O228" s="184"/>
      <c r="P228" s="184"/>
      <c r="Q228" s="184"/>
      <c r="R228" s="184"/>
      <c r="S228" s="184"/>
      <c r="T228" s="184"/>
      <c r="U228" s="184"/>
      <c r="V228" s="184"/>
      <c r="W228" s="184"/>
      <c r="X228" s="184"/>
      <c r="Y228" s="184"/>
      <c r="Z228" s="184"/>
      <c r="AA228" s="184"/>
      <c r="AB228" s="184"/>
      <c r="AC228" s="184"/>
      <c r="AD228" s="184"/>
      <c r="AE228" s="184"/>
      <c r="AF228" s="184"/>
      <c r="AG228" s="184"/>
      <c r="AH228" s="184"/>
      <c r="AI228" s="184"/>
    </row>
    <row r="229" spans="1:35" s="186" customFormat="1" ht="15" customHeight="1" x14ac:dyDescent="0.2">
      <c r="A229" s="1063"/>
      <c r="B229" s="1069"/>
      <c r="C229" s="318" t="s">
        <v>2731</v>
      </c>
      <c r="D229" s="210" t="s">
        <v>2732</v>
      </c>
      <c r="E229" s="256"/>
      <c r="F229" s="219" t="s">
        <v>2473</v>
      </c>
      <c r="G229" s="258"/>
      <c r="H229" s="259"/>
      <c r="I229" s="212"/>
      <c r="J229" s="213"/>
      <c r="K229" s="384"/>
      <c r="L229" s="382"/>
      <c r="M229" s="184"/>
      <c r="N229" s="184"/>
      <c r="O229" s="184"/>
      <c r="P229" s="184"/>
      <c r="Q229" s="184"/>
      <c r="R229" s="184"/>
      <c r="S229" s="184"/>
      <c r="T229" s="184"/>
      <c r="U229" s="184"/>
      <c r="V229" s="184"/>
      <c r="W229" s="184"/>
      <c r="X229" s="184"/>
      <c r="Y229" s="184"/>
      <c r="Z229" s="184"/>
      <c r="AA229" s="184"/>
      <c r="AB229" s="184"/>
      <c r="AC229" s="184"/>
      <c r="AD229" s="184"/>
      <c r="AE229" s="184"/>
      <c r="AF229" s="184"/>
      <c r="AG229" s="184"/>
      <c r="AH229" s="184"/>
      <c r="AI229" s="184"/>
    </row>
    <row r="230" spans="1:35" s="186" customFormat="1" ht="15" customHeight="1" x14ac:dyDescent="0.2">
      <c r="A230" s="1063"/>
      <c r="B230" s="1069"/>
      <c r="C230" s="318" t="s">
        <v>2733</v>
      </c>
      <c r="D230" s="210" t="s">
        <v>2734</v>
      </c>
      <c r="E230" s="209" t="s">
        <v>2477</v>
      </c>
      <c r="F230" s="210" t="s">
        <v>2478</v>
      </c>
      <c r="G230" s="211">
        <v>0.31</v>
      </c>
      <c r="H230" s="212" t="s">
        <v>180</v>
      </c>
      <c r="I230" s="212"/>
      <c r="J230" s="213"/>
      <c r="K230" s="384"/>
      <c r="L230" s="382"/>
      <c r="M230" s="184"/>
      <c r="N230" s="184"/>
      <c r="O230" s="184"/>
      <c r="P230" s="184"/>
      <c r="Q230" s="184"/>
      <c r="R230" s="184"/>
      <c r="S230" s="184"/>
      <c r="T230" s="184"/>
      <c r="U230" s="184"/>
      <c r="V230" s="184"/>
      <c r="W230" s="184"/>
      <c r="X230" s="184"/>
      <c r="Y230" s="184"/>
      <c r="Z230" s="184"/>
      <c r="AA230" s="184"/>
      <c r="AB230" s="184"/>
      <c r="AC230" s="184"/>
      <c r="AD230" s="184"/>
      <c r="AE230" s="184"/>
      <c r="AF230" s="184"/>
      <c r="AG230" s="184"/>
      <c r="AH230" s="184"/>
      <c r="AI230" s="184"/>
    </row>
    <row r="231" spans="1:35" s="186" customFormat="1" ht="15" customHeight="1" x14ac:dyDescent="0.2">
      <c r="A231" s="1063"/>
      <c r="B231" s="1069"/>
      <c r="C231" s="330"/>
      <c r="D231" s="793"/>
      <c r="E231" s="209" t="s">
        <v>2735</v>
      </c>
      <c r="F231" s="210" t="s">
        <v>2736</v>
      </c>
      <c r="G231" s="211">
        <v>2</v>
      </c>
      <c r="H231" s="212" t="s">
        <v>2683</v>
      </c>
      <c r="I231" s="212"/>
      <c r="J231" s="213"/>
      <c r="K231" s="384"/>
      <c r="L231" s="382"/>
      <c r="M231" s="184"/>
      <c r="N231" s="184"/>
      <c r="O231" s="184"/>
      <c r="P231" s="184"/>
      <c r="Q231" s="184"/>
      <c r="R231" s="184"/>
      <c r="S231" s="184"/>
      <c r="T231" s="184"/>
      <c r="U231" s="184"/>
      <c r="V231" s="184"/>
      <c r="W231" s="184"/>
      <c r="X231" s="184"/>
      <c r="Y231" s="184"/>
      <c r="Z231" s="184"/>
      <c r="AA231" s="184"/>
      <c r="AB231" s="184"/>
      <c r="AC231" s="184"/>
      <c r="AD231" s="184"/>
      <c r="AE231" s="184"/>
      <c r="AF231" s="184"/>
      <c r="AG231" s="184"/>
      <c r="AH231" s="184"/>
      <c r="AI231" s="184"/>
    </row>
    <row r="232" spans="1:35" s="186" customFormat="1" ht="30" customHeight="1" x14ac:dyDescent="0.2">
      <c r="A232" s="1063"/>
      <c r="B232" s="1069"/>
      <c r="C232" s="330"/>
      <c r="D232" s="793"/>
      <c r="E232" s="257" t="s">
        <v>2737</v>
      </c>
      <c r="F232" s="257" t="s">
        <v>2738</v>
      </c>
      <c r="G232" s="211">
        <v>0.45</v>
      </c>
      <c r="H232" s="212" t="s">
        <v>2486</v>
      </c>
      <c r="I232" s="215"/>
      <c r="J232" s="213"/>
      <c r="K232" s="384"/>
      <c r="L232" s="382"/>
      <c r="M232" s="184"/>
      <c r="N232" s="184"/>
      <c r="O232" s="184"/>
      <c r="P232" s="184"/>
      <c r="Q232" s="184"/>
      <c r="R232" s="184"/>
      <c r="S232" s="184"/>
      <c r="T232" s="184"/>
      <c r="U232" s="184"/>
      <c r="V232" s="184"/>
      <c r="W232" s="184"/>
      <c r="X232" s="184"/>
      <c r="Y232" s="184"/>
      <c r="Z232" s="184"/>
      <c r="AA232" s="184"/>
      <c r="AB232" s="184"/>
      <c r="AC232" s="184"/>
      <c r="AD232" s="184"/>
      <c r="AE232" s="184"/>
      <c r="AF232" s="184"/>
      <c r="AG232" s="184"/>
      <c r="AH232" s="184"/>
      <c r="AI232" s="184"/>
    </row>
    <row r="233" spans="1:35" s="186" customFormat="1" ht="30" customHeight="1" x14ac:dyDescent="0.2">
      <c r="A233" s="1063"/>
      <c r="B233" s="1069"/>
      <c r="C233" s="330"/>
      <c r="D233" s="793"/>
      <c r="E233" s="257" t="s">
        <v>2739</v>
      </c>
      <c r="F233" s="257" t="s">
        <v>2740</v>
      </c>
      <c r="G233" s="211">
        <v>2</v>
      </c>
      <c r="H233" s="212" t="s">
        <v>2486</v>
      </c>
      <c r="I233" s="212"/>
      <c r="J233" s="213"/>
      <c r="K233" s="214"/>
      <c r="L233" s="382"/>
      <c r="M233" s="184"/>
      <c r="N233" s="184"/>
      <c r="O233" s="184"/>
      <c r="P233" s="184"/>
      <c r="Q233" s="184"/>
      <c r="R233" s="184"/>
      <c r="S233" s="184"/>
      <c r="T233" s="184"/>
      <c r="U233" s="184"/>
      <c r="V233" s="184"/>
      <c r="W233" s="184"/>
      <c r="X233" s="184"/>
      <c r="Y233" s="184"/>
      <c r="Z233" s="184"/>
      <c r="AA233" s="184"/>
      <c r="AB233" s="184"/>
      <c r="AC233" s="184"/>
      <c r="AD233" s="184"/>
      <c r="AE233" s="184"/>
      <c r="AF233" s="184"/>
      <c r="AG233" s="184"/>
      <c r="AH233" s="184"/>
      <c r="AI233" s="184"/>
    </row>
    <row r="234" spans="1:35" s="186" customFormat="1" ht="15.75" customHeight="1" x14ac:dyDescent="0.2">
      <c r="A234" s="1063"/>
      <c r="B234" s="1069"/>
      <c r="C234" s="350"/>
      <c r="D234" s="793"/>
      <c r="E234" s="209" t="s">
        <v>2446</v>
      </c>
      <c r="F234" s="210" t="s">
        <v>2447</v>
      </c>
      <c r="G234" s="255">
        <v>0.3</v>
      </c>
      <c r="H234" s="254" t="s">
        <v>2457</v>
      </c>
      <c r="I234" s="212"/>
      <c r="J234" s="374"/>
      <c r="K234" s="385"/>
      <c r="L234" s="382"/>
      <c r="M234" s="184"/>
      <c r="N234" s="184"/>
      <c r="O234" s="184"/>
      <c r="P234" s="184"/>
      <c r="Q234" s="184"/>
      <c r="R234" s="184"/>
      <c r="S234" s="184"/>
      <c r="T234" s="184"/>
      <c r="U234" s="184"/>
      <c r="V234" s="184"/>
      <c r="W234" s="184"/>
      <c r="X234" s="184"/>
      <c r="Y234" s="184"/>
      <c r="Z234" s="184"/>
      <c r="AA234" s="184"/>
      <c r="AB234" s="184"/>
      <c r="AC234" s="184"/>
      <c r="AD234" s="184"/>
      <c r="AE234" s="184"/>
      <c r="AF234" s="184"/>
      <c r="AG234" s="184"/>
      <c r="AH234" s="184"/>
      <c r="AI234" s="184"/>
    </row>
    <row r="235" spans="1:35" s="186" customFormat="1" ht="15.75" customHeight="1" x14ac:dyDescent="0.2">
      <c r="A235" s="1063"/>
      <c r="B235" s="1069"/>
      <c r="C235" s="350"/>
      <c r="D235" s="775"/>
      <c r="E235" s="209" t="s">
        <v>2522</v>
      </c>
      <c r="F235" s="791" t="s">
        <v>2523</v>
      </c>
      <c r="G235" s="203">
        <v>0.5</v>
      </c>
      <c r="H235" s="204" t="s">
        <v>2457</v>
      </c>
      <c r="I235" s="215"/>
      <c r="J235" s="213"/>
      <c r="K235" s="384"/>
      <c r="L235" s="382"/>
      <c r="M235" s="184"/>
      <c r="N235" s="184"/>
      <c r="O235" s="184"/>
      <c r="P235" s="184"/>
      <c r="Q235" s="184"/>
      <c r="R235" s="184"/>
      <c r="S235" s="184"/>
      <c r="T235" s="184"/>
      <c r="U235" s="184"/>
      <c r="V235" s="184"/>
      <c r="W235" s="184"/>
      <c r="X235" s="184"/>
      <c r="Y235" s="184"/>
      <c r="Z235" s="184"/>
      <c r="AA235" s="184"/>
      <c r="AB235" s="184"/>
      <c r="AC235" s="184"/>
      <c r="AD235" s="184"/>
      <c r="AE235" s="184"/>
      <c r="AF235" s="184"/>
      <c r="AG235" s="184"/>
      <c r="AH235" s="184"/>
      <c r="AI235" s="184"/>
    </row>
    <row r="236" spans="1:35" s="186" customFormat="1" ht="16.5" customHeight="1" x14ac:dyDescent="0.2">
      <c r="A236" s="1063"/>
      <c r="B236" s="1069"/>
      <c r="C236" s="798"/>
      <c r="D236" s="788"/>
      <c r="E236" s="209" t="s">
        <v>2741</v>
      </c>
      <c r="F236" s="210" t="s">
        <v>2742</v>
      </c>
      <c r="G236" s="211">
        <v>0.25</v>
      </c>
      <c r="H236" s="212" t="s">
        <v>2486</v>
      </c>
      <c r="I236" s="215"/>
      <c r="J236" s="213"/>
      <c r="K236" s="384"/>
      <c r="L236" s="382"/>
      <c r="M236" s="184"/>
      <c r="N236" s="184"/>
      <c r="O236" s="184"/>
      <c r="P236" s="184"/>
      <c r="Q236" s="184"/>
      <c r="R236" s="184"/>
      <c r="S236" s="184"/>
      <c r="T236" s="184"/>
      <c r="U236" s="184"/>
      <c r="V236" s="184"/>
      <c r="W236" s="184"/>
      <c r="X236" s="184"/>
      <c r="Y236" s="184"/>
      <c r="Z236" s="184"/>
      <c r="AA236" s="184"/>
      <c r="AB236" s="184"/>
      <c r="AC236" s="184"/>
      <c r="AD236" s="184"/>
      <c r="AE236" s="184"/>
      <c r="AF236" s="184"/>
      <c r="AG236" s="184"/>
      <c r="AH236" s="184"/>
      <c r="AI236" s="184"/>
    </row>
    <row r="237" spans="1:35" s="186" customFormat="1" ht="17.25" customHeight="1" thickBot="1" x14ac:dyDescent="0.25">
      <c r="A237" s="1064"/>
      <c r="B237" s="1070"/>
      <c r="C237" s="353"/>
      <c r="D237" s="354"/>
      <c r="E237" s="386"/>
      <c r="F237" s="356" t="s">
        <v>2448</v>
      </c>
      <c r="G237" s="387"/>
      <c r="H237" s="271" t="s">
        <v>2743</v>
      </c>
      <c r="I237" s="272">
        <v>7.59</v>
      </c>
      <c r="J237" s="388" t="s">
        <v>2744</v>
      </c>
      <c r="K237" s="389" t="s">
        <v>2694</v>
      </c>
      <c r="L237" s="382"/>
      <c r="M237" s="184"/>
      <c r="N237" s="184"/>
      <c r="O237" s="184"/>
      <c r="P237" s="184"/>
      <c r="Q237" s="184"/>
      <c r="R237" s="184"/>
      <c r="S237" s="184"/>
      <c r="T237" s="184"/>
      <c r="U237" s="184"/>
      <c r="V237" s="184"/>
      <c r="W237" s="184"/>
      <c r="X237" s="184"/>
      <c r="Y237" s="184"/>
      <c r="Z237" s="184"/>
      <c r="AA237" s="184"/>
      <c r="AB237" s="184"/>
      <c r="AC237" s="184"/>
      <c r="AD237" s="184"/>
      <c r="AE237" s="184"/>
      <c r="AF237" s="184"/>
      <c r="AG237" s="184"/>
      <c r="AH237" s="184"/>
      <c r="AI237" s="184"/>
    </row>
    <row r="238" spans="1:35" s="186" customFormat="1" x14ac:dyDescent="0.2">
      <c r="A238" s="1062" t="s">
        <v>2745</v>
      </c>
      <c r="B238" s="1013" t="s">
        <v>2746</v>
      </c>
      <c r="C238" s="390" t="s">
        <v>2747</v>
      </c>
      <c r="D238" s="390" t="s">
        <v>2748</v>
      </c>
      <c r="E238" s="789" t="s">
        <v>2433</v>
      </c>
      <c r="F238" s="791" t="s">
        <v>2434</v>
      </c>
      <c r="G238" s="203">
        <v>1.95</v>
      </c>
      <c r="H238" s="204" t="s">
        <v>2435</v>
      </c>
      <c r="I238" s="283"/>
      <c r="J238" s="284"/>
      <c r="K238" s="352"/>
      <c r="L238" s="382"/>
      <c r="M238" s="184"/>
      <c r="N238" s="184"/>
      <c r="O238" s="184"/>
      <c r="P238" s="184"/>
      <c r="Q238" s="184"/>
      <c r="R238" s="184"/>
      <c r="S238" s="184"/>
      <c r="T238" s="184"/>
      <c r="U238" s="184"/>
      <c r="V238" s="184"/>
      <c r="W238" s="184"/>
      <c r="X238" s="184"/>
      <c r="Y238" s="184"/>
      <c r="Z238" s="184"/>
      <c r="AA238" s="184"/>
      <c r="AB238" s="184"/>
      <c r="AC238" s="184"/>
      <c r="AD238" s="184"/>
      <c r="AE238" s="184"/>
      <c r="AF238" s="184"/>
      <c r="AG238" s="184"/>
      <c r="AH238" s="184"/>
      <c r="AI238" s="184"/>
    </row>
    <row r="239" spans="1:35" s="186" customFormat="1" ht="15" customHeight="1" x14ac:dyDescent="0.2">
      <c r="A239" s="1063"/>
      <c r="B239" s="1014"/>
      <c r="C239" s="391" t="s">
        <v>2749</v>
      </c>
      <c r="D239" s="391" t="s">
        <v>2750</v>
      </c>
      <c r="E239" s="209" t="s">
        <v>2436</v>
      </c>
      <c r="F239" s="210" t="s">
        <v>2437</v>
      </c>
      <c r="G239" s="211">
        <v>1.95</v>
      </c>
      <c r="H239" s="212" t="s">
        <v>2435</v>
      </c>
      <c r="I239" s="279"/>
      <c r="J239" s="280"/>
      <c r="K239" s="343"/>
      <c r="L239" s="382"/>
      <c r="M239" s="184"/>
      <c r="N239" s="184"/>
      <c r="O239" s="184"/>
      <c r="P239" s="184"/>
      <c r="Q239" s="184"/>
      <c r="R239" s="184"/>
      <c r="S239" s="184"/>
      <c r="T239" s="184"/>
      <c r="U239" s="184"/>
      <c r="V239" s="184"/>
      <c r="W239" s="184"/>
      <c r="X239" s="184"/>
      <c r="Y239" s="184"/>
      <c r="Z239" s="184"/>
      <c r="AA239" s="184"/>
      <c r="AB239" s="184"/>
      <c r="AC239" s="184"/>
      <c r="AD239" s="184"/>
      <c r="AE239" s="184"/>
      <c r="AF239" s="184"/>
      <c r="AG239" s="184"/>
      <c r="AH239" s="184"/>
      <c r="AI239" s="184"/>
    </row>
    <row r="240" spans="1:35" s="186" customFormat="1" ht="15" customHeight="1" x14ac:dyDescent="0.2">
      <c r="A240" s="1063"/>
      <c r="B240" s="1014"/>
      <c r="C240" s="391" t="s">
        <v>2751</v>
      </c>
      <c r="D240" s="391" t="s">
        <v>2752</v>
      </c>
      <c r="E240" s="209" t="s">
        <v>2438</v>
      </c>
      <c r="F240" s="210" t="s">
        <v>2439</v>
      </c>
      <c r="G240" s="211">
        <v>1.68</v>
      </c>
      <c r="H240" s="212" t="s">
        <v>2435</v>
      </c>
      <c r="I240" s="279"/>
      <c r="J240" s="280"/>
      <c r="K240" s="343"/>
      <c r="L240" s="382"/>
      <c r="M240" s="184"/>
      <c r="N240" s="184"/>
      <c r="O240" s="184"/>
      <c r="P240" s="184"/>
      <c r="Q240" s="184"/>
      <c r="R240" s="184"/>
      <c r="S240" s="184"/>
      <c r="T240" s="184"/>
      <c r="U240" s="184"/>
      <c r="V240" s="184"/>
      <c r="W240" s="184"/>
      <c r="X240" s="184"/>
      <c r="Y240" s="184"/>
      <c r="Z240" s="184"/>
      <c r="AA240" s="184"/>
      <c r="AB240" s="184"/>
      <c r="AC240" s="184"/>
      <c r="AD240" s="184"/>
      <c r="AE240" s="184"/>
      <c r="AF240" s="184"/>
      <c r="AG240" s="184"/>
      <c r="AH240" s="184"/>
      <c r="AI240" s="184"/>
    </row>
    <row r="241" spans="1:35" s="186" customFormat="1" ht="15" customHeight="1" x14ac:dyDescent="0.2">
      <c r="A241" s="1063"/>
      <c r="B241" s="1014"/>
      <c r="C241" s="391" t="s">
        <v>2753</v>
      </c>
      <c r="D241" s="391" t="s">
        <v>2754</v>
      </c>
      <c r="E241" s="209" t="s">
        <v>2455</v>
      </c>
      <c r="F241" s="210" t="s">
        <v>2456</v>
      </c>
      <c r="G241" s="211">
        <v>1.37</v>
      </c>
      <c r="H241" s="212" t="s">
        <v>2496</v>
      </c>
      <c r="I241" s="279"/>
      <c r="J241" s="280"/>
      <c r="K241" s="343"/>
      <c r="L241" s="382"/>
      <c r="M241" s="184"/>
      <c r="N241" s="184"/>
      <c r="O241" s="184"/>
      <c r="P241" s="184"/>
      <c r="Q241" s="184"/>
      <c r="R241" s="184"/>
      <c r="S241" s="184"/>
      <c r="T241" s="184"/>
      <c r="U241" s="184"/>
      <c r="V241" s="184"/>
      <c r="W241" s="184"/>
      <c r="X241" s="184"/>
      <c r="Y241" s="184"/>
      <c r="Z241" s="184"/>
      <c r="AA241" s="184"/>
      <c r="AB241" s="184"/>
      <c r="AC241" s="184"/>
      <c r="AD241" s="184"/>
      <c r="AE241" s="184"/>
      <c r="AF241" s="184"/>
      <c r="AG241" s="184"/>
      <c r="AH241" s="184"/>
      <c r="AI241" s="184"/>
    </row>
    <row r="242" spans="1:35" s="186" customFormat="1" ht="30" customHeight="1" x14ac:dyDescent="0.2">
      <c r="A242" s="1063"/>
      <c r="B242" s="1014"/>
      <c r="C242" s="391" t="s">
        <v>2755</v>
      </c>
      <c r="D242" s="391" t="s">
        <v>2756</v>
      </c>
      <c r="E242" s="209" t="s">
        <v>2458</v>
      </c>
      <c r="F242" s="210" t="s">
        <v>2459</v>
      </c>
      <c r="G242" s="211">
        <v>1.37</v>
      </c>
      <c r="H242" s="212" t="s">
        <v>2496</v>
      </c>
      <c r="I242" s="279"/>
      <c r="J242" s="280"/>
      <c r="K242" s="343"/>
      <c r="L242" s="382"/>
      <c r="M242" s="184"/>
      <c r="N242" s="184"/>
      <c r="O242" s="184"/>
      <c r="P242" s="184"/>
      <c r="Q242" s="184"/>
      <c r="R242" s="184"/>
      <c r="S242" s="184"/>
      <c r="T242" s="184"/>
      <c r="U242" s="184"/>
      <c r="V242" s="184"/>
      <c r="W242" s="184"/>
      <c r="X242" s="184"/>
      <c r="Y242" s="184"/>
      <c r="Z242" s="184"/>
      <c r="AA242" s="184"/>
      <c r="AB242" s="184"/>
      <c r="AC242" s="184"/>
      <c r="AD242" s="184"/>
      <c r="AE242" s="184"/>
      <c r="AF242" s="184"/>
      <c r="AG242" s="184"/>
      <c r="AH242" s="184"/>
      <c r="AI242" s="184"/>
    </row>
    <row r="243" spans="1:35" s="186" customFormat="1" ht="15" customHeight="1" x14ac:dyDescent="0.2">
      <c r="A243" s="1063"/>
      <c r="B243" s="1014"/>
      <c r="C243" s="391" t="s">
        <v>2757</v>
      </c>
      <c r="D243" s="391" t="s">
        <v>2758</v>
      </c>
      <c r="E243" s="209" t="s">
        <v>2460</v>
      </c>
      <c r="F243" s="210" t="s">
        <v>2461</v>
      </c>
      <c r="G243" s="211">
        <v>1.18</v>
      </c>
      <c r="H243" s="212" t="s">
        <v>2496</v>
      </c>
      <c r="I243" s="279"/>
      <c r="J243" s="280"/>
      <c r="K243" s="343"/>
      <c r="L243" s="382"/>
      <c r="M243" s="184"/>
      <c r="N243" s="184"/>
      <c r="O243" s="184"/>
      <c r="P243" s="184"/>
      <c r="Q243" s="184"/>
      <c r="R243" s="184"/>
      <c r="S243" s="184"/>
      <c r="T243" s="184"/>
      <c r="U243" s="184"/>
      <c r="V243" s="184"/>
      <c r="W243" s="184"/>
      <c r="X243" s="184"/>
      <c r="Y243" s="184"/>
      <c r="Z243" s="184"/>
      <c r="AA243" s="184"/>
      <c r="AB243" s="184"/>
      <c r="AC243" s="184"/>
      <c r="AD243" s="184"/>
      <c r="AE243" s="184"/>
      <c r="AF243" s="184"/>
      <c r="AG243" s="184"/>
      <c r="AH243" s="184"/>
      <c r="AI243" s="184"/>
    </row>
    <row r="244" spans="1:35" s="186" customFormat="1" ht="15" customHeight="1" x14ac:dyDescent="0.2">
      <c r="A244" s="1063"/>
      <c r="B244" s="1014"/>
      <c r="C244" s="391" t="s">
        <v>2759</v>
      </c>
      <c r="D244" s="391" t="s">
        <v>2760</v>
      </c>
      <c r="E244" s="209"/>
      <c r="F244" s="219" t="s">
        <v>2699</v>
      </c>
      <c r="G244" s="211"/>
      <c r="H244" s="212"/>
      <c r="I244" s="212"/>
      <c r="J244" s="213"/>
      <c r="K244" s="214"/>
      <c r="L244" s="382"/>
      <c r="M244" s="184"/>
      <c r="N244" s="184"/>
      <c r="O244" s="184"/>
      <c r="P244" s="184"/>
      <c r="Q244" s="184"/>
      <c r="R244" s="184"/>
      <c r="S244" s="184"/>
      <c r="T244" s="184"/>
      <c r="U244" s="184"/>
      <c r="V244" s="184"/>
      <c r="W244" s="184"/>
      <c r="X244" s="184"/>
      <c r="Y244" s="184"/>
      <c r="Z244" s="184"/>
      <c r="AA244" s="184"/>
      <c r="AB244" s="184"/>
      <c r="AC244" s="184"/>
      <c r="AD244" s="184"/>
      <c r="AE244" s="184"/>
      <c r="AF244" s="184"/>
      <c r="AG244" s="184"/>
      <c r="AH244" s="184"/>
      <c r="AI244" s="184"/>
    </row>
    <row r="245" spans="1:35" s="186" customFormat="1" ht="30" customHeight="1" x14ac:dyDescent="0.2">
      <c r="A245" s="1063"/>
      <c r="B245" s="1014"/>
      <c r="C245" s="391" t="s">
        <v>2761</v>
      </c>
      <c r="D245" s="391" t="s">
        <v>2762</v>
      </c>
      <c r="E245" s="801" t="s">
        <v>2763</v>
      </c>
      <c r="F245" s="802" t="s">
        <v>2764</v>
      </c>
      <c r="G245" s="211">
        <v>1.1200000000000001</v>
      </c>
      <c r="H245" s="212" t="s">
        <v>2666</v>
      </c>
      <c r="I245" s="212"/>
      <c r="J245" s="213"/>
      <c r="K245" s="214"/>
      <c r="L245" s="382"/>
      <c r="M245" s="184"/>
      <c r="N245" s="184"/>
      <c r="O245" s="184"/>
      <c r="P245" s="184"/>
      <c r="Q245" s="184"/>
      <c r="R245" s="184"/>
      <c r="S245" s="184"/>
      <c r="T245" s="184"/>
      <c r="U245" s="184"/>
      <c r="V245" s="184"/>
      <c r="W245" s="184"/>
      <c r="X245" s="184"/>
      <c r="Y245" s="184"/>
      <c r="Z245" s="184"/>
      <c r="AA245" s="184"/>
      <c r="AB245" s="184"/>
      <c r="AC245" s="184"/>
      <c r="AD245" s="184"/>
      <c r="AE245" s="184"/>
      <c r="AF245" s="184"/>
      <c r="AG245" s="184"/>
      <c r="AH245" s="184"/>
      <c r="AI245" s="184"/>
    </row>
    <row r="246" spans="1:35" s="186" customFormat="1" ht="15" customHeight="1" x14ac:dyDescent="0.2">
      <c r="A246" s="1063"/>
      <c r="B246" s="1014"/>
      <c r="C246" s="391" t="s">
        <v>2765</v>
      </c>
      <c r="D246" s="391" t="s">
        <v>2766</v>
      </c>
      <c r="E246" s="256"/>
      <c r="F246" s="219" t="s">
        <v>2473</v>
      </c>
      <c r="G246" s="258"/>
      <c r="H246" s="259"/>
      <c r="I246" s="212"/>
      <c r="J246" s="213"/>
      <c r="K246" s="214"/>
      <c r="L246" s="382"/>
      <c r="M246" s="184"/>
      <c r="N246" s="184"/>
      <c r="O246" s="184"/>
      <c r="P246" s="184"/>
      <c r="Q246" s="184"/>
      <c r="R246" s="184"/>
      <c r="S246" s="184"/>
      <c r="T246" s="184"/>
      <c r="U246" s="184"/>
      <c r="V246" s="184"/>
      <c r="W246" s="184"/>
      <c r="X246" s="184"/>
      <c r="Y246" s="184"/>
      <c r="Z246" s="184"/>
      <c r="AA246" s="184"/>
      <c r="AB246" s="184"/>
      <c r="AC246" s="184"/>
      <c r="AD246" s="184"/>
      <c r="AE246" s="184"/>
      <c r="AF246" s="184"/>
      <c r="AG246" s="184"/>
      <c r="AH246" s="184"/>
      <c r="AI246" s="184"/>
    </row>
    <row r="247" spans="1:35" s="186" customFormat="1" ht="15" customHeight="1" x14ac:dyDescent="0.2">
      <c r="A247" s="1063"/>
      <c r="B247" s="1014"/>
      <c r="C247" s="391" t="s">
        <v>2767</v>
      </c>
      <c r="D247" s="391" t="s">
        <v>2768</v>
      </c>
      <c r="E247" s="209" t="s">
        <v>2769</v>
      </c>
      <c r="F247" s="210" t="s">
        <v>2770</v>
      </c>
      <c r="G247" s="211">
        <v>0.87</v>
      </c>
      <c r="H247" s="212" t="s">
        <v>180</v>
      </c>
      <c r="I247" s="212"/>
      <c r="J247" s="213"/>
      <c r="K247" s="214"/>
      <c r="L247" s="382"/>
      <c r="M247" s="184"/>
      <c r="N247" s="184"/>
      <c r="O247" s="184"/>
      <c r="P247" s="184"/>
      <c r="Q247" s="184"/>
      <c r="R247" s="184"/>
      <c r="S247" s="184"/>
      <c r="T247" s="184"/>
      <c r="U247" s="184"/>
      <c r="V247" s="184"/>
      <c r="W247" s="184"/>
      <c r="X247" s="184"/>
      <c r="Y247" s="184"/>
      <c r="Z247" s="184"/>
      <c r="AA247" s="184"/>
      <c r="AB247" s="184"/>
      <c r="AC247" s="184"/>
      <c r="AD247" s="184"/>
      <c r="AE247" s="184"/>
      <c r="AF247" s="184"/>
      <c r="AG247" s="184"/>
      <c r="AH247" s="184"/>
      <c r="AI247" s="184"/>
    </row>
    <row r="248" spans="1:35" s="186" customFormat="1" ht="30" customHeight="1" x14ac:dyDescent="0.2">
      <c r="A248" s="1063"/>
      <c r="B248" s="1014"/>
      <c r="C248" s="391" t="s">
        <v>2771</v>
      </c>
      <c r="D248" s="391" t="s">
        <v>2772</v>
      </c>
      <c r="E248" s="257" t="s">
        <v>2737</v>
      </c>
      <c r="F248" s="257" t="s">
        <v>2738</v>
      </c>
      <c r="G248" s="211">
        <v>0.45</v>
      </c>
      <c r="H248" s="212" t="s">
        <v>180</v>
      </c>
      <c r="I248" s="259"/>
      <c r="J248" s="296"/>
      <c r="K248" s="214"/>
      <c r="L248" s="382"/>
      <c r="M248" s="184"/>
      <c r="N248" s="184"/>
      <c r="O248" s="184"/>
      <c r="P248" s="184"/>
      <c r="Q248" s="184"/>
      <c r="R248" s="184"/>
      <c r="S248" s="184"/>
      <c r="T248" s="184"/>
      <c r="U248" s="184"/>
      <c r="V248" s="184"/>
      <c r="W248" s="184"/>
      <c r="X248" s="184"/>
      <c r="Y248" s="184"/>
      <c r="Z248" s="184"/>
      <c r="AA248" s="184"/>
      <c r="AB248" s="184"/>
      <c r="AC248" s="184"/>
      <c r="AD248" s="184"/>
      <c r="AE248" s="184"/>
      <c r="AF248" s="184"/>
      <c r="AG248" s="184"/>
      <c r="AH248" s="184"/>
      <c r="AI248" s="184"/>
    </row>
    <row r="249" spans="1:35" s="186" customFormat="1" ht="30" customHeight="1" x14ac:dyDescent="0.2">
      <c r="A249" s="1063"/>
      <c r="B249" s="1014"/>
      <c r="C249" s="391" t="s">
        <v>2773</v>
      </c>
      <c r="D249" s="391" t="s">
        <v>2774</v>
      </c>
      <c r="E249" s="257" t="s">
        <v>2739</v>
      </c>
      <c r="F249" s="257" t="s">
        <v>2740</v>
      </c>
      <c r="G249" s="211">
        <v>2</v>
      </c>
      <c r="H249" s="212" t="s">
        <v>2524</v>
      </c>
      <c r="I249" s="212"/>
      <c r="J249" s="213"/>
      <c r="K249" s="214"/>
      <c r="L249" s="382"/>
      <c r="M249" s="184"/>
      <c r="N249" s="184"/>
      <c r="O249" s="184"/>
      <c r="P249" s="184"/>
      <c r="Q249" s="184"/>
      <c r="R249" s="184"/>
      <c r="S249" s="184"/>
      <c r="T249" s="184"/>
      <c r="U249" s="184"/>
      <c r="V249" s="184"/>
      <c r="W249" s="184"/>
      <c r="X249" s="184"/>
      <c r="Y249" s="184"/>
      <c r="Z249" s="184"/>
      <c r="AA249" s="184"/>
      <c r="AB249" s="184"/>
      <c r="AC249" s="184"/>
      <c r="AD249" s="184"/>
      <c r="AE249" s="184"/>
      <c r="AF249" s="184"/>
      <c r="AG249" s="184"/>
      <c r="AH249" s="184"/>
      <c r="AI249" s="184"/>
    </row>
    <row r="250" spans="1:35" s="186" customFormat="1" ht="30" customHeight="1" x14ac:dyDescent="0.2">
      <c r="A250" s="1063"/>
      <c r="B250" s="1014"/>
      <c r="C250" s="391" t="s">
        <v>2775</v>
      </c>
      <c r="D250" s="391" t="s">
        <v>2776</v>
      </c>
      <c r="E250" s="209" t="s">
        <v>2741</v>
      </c>
      <c r="F250" s="210" t="s">
        <v>2777</v>
      </c>
      <c r="G250" s="211">
        <v>0.25</v>
      </c>
      <c r="H250" s="212" t="s">
        <v>2470</v>
      </c>
      <c r="I250" s="212"/>
      <c r="J250" s="213"/>
      <c r="K250" s="214"/>
      <c r="L250" s="382"/>
      <c r="M250" s="184"/>
      <c r="N250" s="184"/>
      <c r="O250" s="184"/>
      <c r="P250" s="184"/>
      <c r="Q250" s="184"/>
      <c r="R250" s="184"/>
      <c r="S250" s="184"/>
      <c r="T250" s="184"/>
      <c r="U250" s="184"/>
      <c r="V250" s="184"/>
      <c r="W250" s="184"/>
      <c r="X250" s="184"/>
      <c r="Y250" s="184"/>
      <c r="Z250" s="184"/>
      <c r="AA250" s="184"/>
      <c r="AB250" s="184"/>
      <c r="AC250" s="184"/>
      <c r="AD250" s="184"/>
      <c r="AE250" s="184"/>
      <c r="AF250" s="184"/>
      <c r="AG250" s="184"/>
      <c r="AH250" s="184"/>
      <c r="AI250" s="184"/>
    </row>
    <row r="251" spans="1:35" s="186" customFormat="1" ht="15" customHeight="1" x14ac:dyDescent="0.2">
      <c r="A251" s="1063"/>
      <c r="B251" s="1014"/>
      <c r="C251" s="391" t="s">
        <v>2778</v>
      </c>
      <c r="D251" s="391" t="s">
        <v>2779</v>
      </c>
      <c r="E251" s="256"/>
      <c r="F251" s="256"/>
      <c r="G251" s="258"/>
      <c r="H251" s="259"/>
      <c r="I251" s="212"/>
      <c r="J251" s="213"/>
      <c r="K251" s="214"/>
      <c r="L251" s="382"/>
      <c r="M251" s="184"/>
      <c r="N251" s="184"/>
      <c r="O251" s="184"/>
      <c r="P251" s="184"/>
      <c r="Q251" s="184"/>
      <c r="R251" s="184"/>
      <c r="S251" s="184"/>
      <c r="T251" s="184"/>
      <c r="U251" s="184"/>
      <c r="V251" s="184"/>
      <c r="W251" s="184"/>
      <c r="X251" s="184"/>
      <c r="Y251" s="184"/>
      <c r="Z251" s="184"/>
      <c r="AA251" s="184"/>
      <c r="AB251" s="184"/>
      <c r="AC251" s="184"/>
      <c r="AD251" s="184"/>
      <c r="AE251" s="184"/>
      <c r="AF251" s="184"/>
      <c r="AG251" s="184"/>
      <c r="AH251" s="184"/>
      <c r="AI251" s="184"/>
    </row>
    <row r="252" spans="1:35" s="186" customFormat="1" ht="15" customHeight="1" x14ac:dyDescent="0.2">
      <c r="A252" s="1063"/>
      <c r="B252" s="1014"/>
      <c r="C252" s="391" t="s">
        <v>2780</v>
      </c>
      <c r="D252" s="391" t="s">
        <v>2781</v>
      </c>
      <c r="E252" s="256"/>
      <c r="F252" s="256"/>
      <c r="G252" s="258"/>
      <c r="H252" s="259"/>
      <c r="I252" s="212"/>
      <c r="J252" s="213"/>
      <c r="K252" s="214"/>
      <c r="L252" s="382"/>
      <c r="M252" s="184"/>
      <c r="N252" s="184"/>
      <c r="O252" s="184"/>
      <c r="P252" s="184"/>
      <c r="Q252" s="184"/>
      <c r="R252" s="184"/>
      <c r="S252" s="184"/>
      <c r="T252" s="184"/>
      <c r="U252" s="184"/>
      <c r="V252" s="184"/>
      <c r="W252" s="184"/>
      <c r="X252" s="184"/>
      <c r="Y252" s="184"/>
      <c r="Z252" s="184"/>
      <c r="AA252" s="184"/>
      <c r="AB252" s="184"/>
      <c r="AC252" s="184"/>
      <c r="AD252" s="184"/>
      <c r="AE252" s="184"/>
      <c r="AF252" s="184"/>
      <c r="AG252" s="184"/>
      <c r="AH252" s="184"/>
      <c r="AI252" s="184"/>
    </row>
    <row r="253" spans="1:35" s="186" customFormat="1" ht="15" customHeight="1" x14ac:dyDescent="0.2">
      <c r="A253" s="1063"/>
      <c r="B253" s="1014"/>
      <c r="C253" s="391" t="s">
        <v>2782</v>
      </c>
      <c r="D253" s="391" t="s">
        <v>2783</v>
      </c>
      <c r="E253" s="209"/>
      <c r="F253" s="210"/>
      <c r="G253" s="211"/>
      <c r="H253" s="212"/>
      <c r="I253" s="212"/>
      <c r="J253" s="213"/>
      <c r="K253" s="214"/>
      <c r="L253" s="382"/>
      <c r="M253" s="184"/>
      <c r="N253" s="184"/>
      <c r="O253" s="184"/>
      <c r="P253" s="184"/>
      <c r="Q253" s="184"/>
      <c r="R253" s="184"/>
      <c r="S253" s="184"/>
      <c r="T253" s="184"/>
      <c r="U253" s="184"/>
      <c r="V253" s="184"/>
      <c r="W253" s="184"/>
      <c r="X253" s="184"/>
      <c r="Y253" s="184"/>
      <c r="Z253" s="184"/>
      <c r="AA253" s="184"/>
      <c r="AB253" s="184"/>
      <c r="AC253" s="184"/>
      <c r="AD253" s="184"/>
      <c r="AE253" s="184"/>
      <c r="AF253" s="184"/>
      <c r="AG253" s="184"/>
      <c r="AH253" s="184"/>
      <c r="AI253" s="184"/>
    </row>
    <row r="254" spans="1:35" s="186" customFormat="1" ht="15" customHeight="1" x14ac:dyDescent="0.2">
      <c r="A254" s="1063"/>
      <c r="B254" s="1014"/>
      <c r="C254" s="391" t="s">
        <v>2784</v>
      </c>
      <c r="D254" s="391" t="s">
        <v>2785</v>
      </c>
      <c r="E254" s="256"/>
      <c r="F254" s="256"/>
      <c r="G254" s="256"/>
      <c r="H254" s="256"/>
      <c r="I254" s="256"/>
      <c r="J254" s="392"/>
      <c r="K254" s="214"/>
      <c r="L254" s="382"/>
      <c r="M254" s="184"/>
      <c r="N254" s="184"/>
      <c r="O254" s="184"/>
      <c r="P254" s="184"/>
      <c r="Q254" s="184"/>
      <c r="R254" s="184"/>
      <c r="S254" s="184"/>
      <c r="T254" s="184"/>
      <c r="U254" s="184"/>
      <c r="V254" s="184"/>
      <c r="W254" s="184"/>
      <c r="X254" s="184"/>
      <c r="Y254" s="184"/>
      <c r="Z254" s="184"/>
      <c r="AA254" s="184"/>
      <c r="AB254" s="184"/>
      <c r="AC254" s="184"/>
      <c r="AD254" s="184"/>
      <c r="AE254" s="184"/>
      <c r="AF254" s="184"/>
      <c r="AG254" s="184"/>
      <c r="AH254" s="184"/>
      <c r="AI254" s="184"/>
    </row>
    <row r="255" spans="1:35" s="186" customFormat="1" ht="15" customHeight="1" x14ac:dyDescent="0.2">
      <c r="A255" s="1063"/>
      <c r="B255" s="1014"/>
      <c r="C255" s="391" t="s">
        <v>2786</v>
      </c>
      <c r="D255" s="391" t="s">
        <v>2787</v>
      </c>
      <c r="E255" s="209"/>
      <c r="F255" s="256"/>
      <c r="G255" s="393"/>
      <c r="H255" s="212"/>
      <c r="I255" s="212"/>
      <c r="J255" s="213"/>
      <c r="K255" s="343"/>
      <c r="L255" s="382"/>
      <c r="M255" s="184"/>
      <c r="N255" s="184"/>
      <c r="O255" s="184"/>
      <c r="P255" s="184"/>
      <c r="Q255" s="184"/>
      <c r="R255" s="184"/>
      <c r="S255" s="184"/>
      <c r="T255" s="184"/>
      <c r="U255" s="184"/>
      <c r="V255" s="184"/>
      <c r="W255" s="184"/>
      <c r="X255" s="184"/>
      <c r="Y255" s="184"/>
      <c r="Z255" s="184"/>
      <c r="AA255" s="184"/>
      <c r="AB255" s="184"/>
      <c r="AC255" s="184"/>
      <c r="AD255" s="184"/>
      <c r="AE255" s="184"/>
      <c r="AF255" s="184"/>
      <c r="AG255" s="184"/>
      <c r="AH255" s="184"/>
      <c r="AI255" s="184"/>
    </row>
    <row r="256" spans="1:35" s="186" customFormat="1" ht="15" customHeight="1" x14ac:dyDescent="0.2">
      <c r="A256" s="1063"/>
      <c r="B256" s="1014"/>
      <c r="C256" s="391" t="s">
        <v>2788</v>
      </c>
      <c r="D256" s="391" t="s">
        <v>2789</v>
      </c>
      <c r="E256" s="209"/>
      <c r="F256" s="256"/>
      <c r="G256" s="393"/>
      <c r="H256" s="212"/>
      <c r="I256" s="212"/>
      <c r="J256" s="213"/>
      <c r="K256" s="343"/>
      <c r="L256" s="382"/>
      <c r="M256" s="184"/>
      <c r="N256" s="184"/>
      <c r="O256" s="184"/>
      <c r="P256" s="184"/>
      <c r="Q256" s="184"/>
      <c r="R256" s="184"/>
      <c r="S256" s="184"/>
      <c r="T256" s="184"/>
      <c r="U256" s="184"/>
      <c r="V256" s="184"/>
      <c r="W256" s="184"/>
      <c r="X256" s="184"/>
      <c r="Y256" s="184"/>
      <c r="Z256" s="184"/>
      <c r="AA256" s="184"/>
      <c r="AB256" s="184"/>
      <c r="AC256" s="184"/>
      <c r="AD256" s="184"/>
      <c r="AE256" s="184"/>
      <c r="AF256" s="184"/>
      <c r="AG256" s="184"/>
      <c r="AH256" s="184"/>
      <c r="AI256" s="184"/>
    </row>
    <row r="257" spans="1:35" s="186" customFormat="1" ht="15.75" thickBot="1" x14ac:dyDescent="0.25">
      <c r="A257" s="1064"/>
      <c r="B257" s="1015"/>
      <c r="C257" s="793"/>
      <c r="D257" s="793"/>
      <c r="E257" s="787"/>
      <c r="F257" s="356" t="s">
        <v>2448</v>
      </c>
      <c r="G257" s="232"/>
      <c r="H257" s="367" t="s">
        <v>2743</v>
      </c>
      <c r="I257" s="232">
        <v>3</v>
      </c>
      <c r="J257" s="233" t="s">
        <v>2790</v>
      </c>
      <c r="K257" s="234" t="s">
        <v>2694</v>
      </c>
      <c r="L257" s="382"/>
      <c r="M257" s="184"/>
      <c r="N257" s="184"/>
      <c r="O257" s="184"/>
      <c r="P257" s="184"/>
      <c r="Q257" s="184"/>
      <c r="R257" s="184"/>
      <c r="S257" s="184"/>
      <c r="T257" s="184"/>
      <c r="U257" s="184"/>
      <c r="V257" s="184"/>
      <c r="W257" s="184"/>
      <c r="X257" s="184"/>
      <c r="Y257" s="184"/>
      <c r="Z257" s="184"/>
      <c r="AA257" s="184"/>
      <c r="AB257" s="184"/>
      <c r="AC257" s="184"/>
      <c r="AD257" s="184"/>
      <c r="AE257" s="184"/>
      <c r="AF257" s="184"/>
      <c r="AG257" s="184"/>
      <c r="AH257" s="184"/>
      <c r="AI257" s="184"/>
    </row>
    <row r="258" spans="1:35" s="201" customFormat="1" ht="15" customHeight="1" x14ac:dyDescent="0.2">
      <c r="A258" s="1071" t="s">
        <v>2791</v>
      </c>
      <c r="B258" s="1013" t="s">
        <v>2792</v>
      </c>
      <c r="C258" s="394" t="s">
        <v>2793</v>
      </c>
      <c r="D258" s="337" t="s">
        <v>2794</v>
      </c>
      <c r="E258" s="379" t="s">
        <v>2795</v>
      </c>
      <c r="F258" s="337" t="s">
        <v>2796</v>
      </c>
      <c r="G258" s="803">
        <v>1.57</v>
      </c>
      <c r="H258" s="395" t="s">
        <v>180</v>
      </c>
      <c r="I258" s="396"/>
      <c r="J258" s="397"/>
      <c r="K258" s="398"/>
      <c r="L258" s="200"/>
      <c r="M258" s="200"/>
      <c r="N258" s="200"/>
      <c r="O258" s="200"/>
      <c r="P258" s="200"/>
      <c r="Q258" s="200"/>
      <c r="R258" s="200"/>
      <c r="S258" s="200"/>
      <c r="T258" s="200"/>
      <c r="U258" s="200"/>
      <c r="V258" s="200"/>
      <c r="W258" s="200"/>
      <c r="X258" s="200"/>
      <c r="Y258" s="200"/>
      <c r="Z258" s="200"/>
      <c r="AA258" s="200"/>
      <c r="AB258" s="200"/>
      <c r="AC258" s="200"/>
      <c r="AD258" s="200"/>
      <c r="AE258" s="200"/>
      <c r="AF258" s="200"/>
      <c r="AG258" s="200"/>
      <c r="AH258" s="200"/>
      <c r="AI258" s="200"/>
    </row>
    <row r="259" spans="1:35" s="201" customFormat="1" x14ac:dyDescent="0.2">
      <c r="A259" s="1072"/>
      <c r="B259" s="1014"/>
      <c r="C259" s="383" t="s">
        <v>2797</v>
      </c>
      <c r="D259" s="295" t="s">
        <v>2798</v>
      </c>
      <c r="E259" s="295" t="s">
        <v>2799</v>
      </c>
      <c r="F259" s="295" t="s">
        <v>2800</v>
      </c>
      <c r="G259" s="211">
        <v>1.57</v>
      </c>
      <c r="H259" s="212" t="s">
        <v>180</v>
      </c>
      <c r="I259" s="212"/>
      <c r="J259" s="213"/>
      <c r="K259" s="214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W259" s="200"/>
      <c r="X259" s="200"/>
      <c r="Y259" s="200"/>
      <c r="Z259" s="200"/>
      <c r="AA259" s="200"/>
      <c r="AB259" s="200"/>
      <c r="AC259" s="200"/>
      <c r="AD259" s="200"/>
      <c r="AE259" s="200"/>
      <c r="AF259" s="200"/>
      <c r="AG259" s="200"/>
      <c r="AH259" s="200"/>
      <c r="AI259" s="200"/>
    </row>
    <row r="260" spans="1:35" s="201" customFormat="1" x14ac:dyDescent="0.2">
      <c r="A260" s="1072"/>
      <c r="B260" s="1014"/>
      <c r="C260" s="383"/>
      <c r="D260" s="262"/>
      <c r="E260" s="295" t="s">
        <v>2801</v>
      </c>
      <c r="F260" s="295" t="s">
        <v>2802</v>
      </c>
      <c r="G260" s="211">
        <v>1.57</v>
      </c>
      <c r="H260" s="212" t="s">
        <v>180</v>
      </c>
      <c r="I260" s="212"/>
      <c r="J260" s="213"/>
      <c r="K260" s="214"/>
      <c r="L260" s="200"/>
      <c r="M260" s="200"/>
      <c r="N260" s="200"/>
      <c r="O260" s="200"/>
      <c r="P260" s="200"/>
      <c r="Q260" s="200"/>
      <c r="R260" s="200"/>
      <c r="S260" s="200"/>
      <c r="T260" s="200"/>
      <c r="U260" s="200"/>
      <c r="V260" s="200"/>
      <c r="W260" s="200"/>
      <c r="X260" s="200"/>
      <c r="Y260" s="200"/>
      <c r="Z260" s="200"/>
      <c r="AA260" s="200"/>
      <c r="AB260" s="200"/>
      <c r="AC260" s="200"/>
      <c r="AD260" s="200"/>
      <c r="AE260" s="200"/>
      <c r="AF260" s="200"/>
      <c r="AG260" s="200"/>
      <c r="AH260" s="200"/>
      <c r="AI260" s="200"/>
    </row>
    <row r="261" spans="1:35" s="201" customFormat="1" x14ac:dyDescent="0.2">
      <c r="A261" s="1072"/>
      <c r="B261" s="1014"/>
      <c r="C261" s="399"/>
      <c r="D261" s="400"/>
      <c r="E261" s="295" t="s">
        <v>2440</v>
      </c>
      <c r="F261" s="453" t="s">
        <v>2441</v>
      </c>
      <c r="G261" s="211">
        <v>1.57</v>
      </c>
      <c r="H261" s="226" t="s">
        <v>180</v>
      </c>
      <c r="I261" s="226"/>
      <c r="J261" s="228"/>
      <c r="K261" s="401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F261" s="200"/>
      <c r="AG261" s="200"/>
      <c r="AH261" s="200"/>
      <c r="AI261" s="200"/>
    </row>
    <row r="262" spans="1:35" s="200" customFormat="1" ht="15.75" thickBot="1" x14ac:dyDescent="0.25">
      <c r="A262" s="1073"/>
      <c r="B262" s="1015"/>
      <c r="C262" s="402"/>
      <c r="D262" s="403"/>
      <c r="E262" s="386"/>
      <c r="F262" s="356" t="s">
        <v>2448</v>
      </c>
      <c r="G262" s="387"/>
      <c r="H262" s="271" t="s">
        <v>2803</v>
      </c>
      <c r="I262" s="404">
        <v>1.57</v>
      </c>
      <c r="J262" s="405" t="s">
        <v>2804</v>
      </c>
      <c r="K262" s="389">
        <v>1</v>
      </c>
    </row>
    <row r="263" spans="1:35" s="186" customFormat="1" x14ac:dyDescent="0.2">
      <c r="A263" s="183"/>
      <c r="B263" s="184"/>
      <c r="C263" s="184"/>
      <c r="D263" s="184"/>
      <c r="E263" s="184"/>
      <c r="F263" s="184"/>
      <c r="G263" s="185"/>
      <c r="H263" s="406"/>
      <c r="I263" s="406"/>
      <c r="J263" s="407"/>
      <c r="K263" s="184"/>
    </row>
    <row r="264" spans="1:35" s="186" customFormat="1" ht="15.75" thickBot="1" x14ac:dyDescent="0.25">
      <c r="A264" s="1009" t="s">
        <v>2805</v>
      </c>
      <c r="B264" s="1009"/>
      <c r="C264" s="1009"/>
      <c r="D264" s="1009"/>
      <c r="E264" s="1009"/>
      <c r="F264" s="1009"/>
      <c r="G264" s="1009"/>
      <c r="H264" s="1009"/>
      <c r="I264" s="1009"/>
      <c r="J264" s="1009"/>
      <c r="K264" s="1009"/>
    </row>
    <row r="265" spans="1:35" s="186" customFormat="1" ht="68.25" customHeight="1" thickBot="1" x14ac:dyDescent="0.25">
      <c r="A265" s="408" t="s">
        <v>28</v>
      </c>
      <c r="B265" s="409" t="s">
        <v>2806</v>
      </c>
      <c r="C265" s="410" t="s">
        <v>2807</v>
      </c>
      <c r="D265" s="409" t="s">
        <v>2421</v>
      </c>
      <c r="E265" s="409" t="s">
        <v>2417</v>
      </c>
      <c r="F265" s="411" t="s">
        <v>2423</v>
      </c>
      <c r="G265" s="412" t="s">
        <v>2424</v>
      </c>
      <c r="H265" s="413" t="s">
        <v>2425</v>
      </c>
      <c r="I265" s="414" t="s">
        <v>2426</v>
      </c>
      <c r="J265" s="415" t="s">
        <v>2427</v>
      </c>
      <c r="K265" s="416" t="s">
        <v>2428</v>
      </c>
    </row>
    <row r="266" spans="1:35" s="186" customFormat="1" ht="15" customHeight="1" x14ac:dyDescent="0.2">
      <c r="A266" s="1062" t="s">
        <v>2808</v>
      </c>
      <c r="B266" s="1013" t="s">
        <v>2809</v>
      </c>
      <c r="C266" s="379" t="s">
        <v>2494</v>
      </c>
      <c r="D266" s="379" t="s">
        <v>2495</v>
      </c>
      <c r="E266" s="379" t="s">
        <v>2810</v>
      </c>
      <c r="F266" s="417" t="s">
        <v>2811</v>
      </c>
      <c r="G266" s="418">
        <v>1.68</v>
      </c>
      <c r="H266" s="419" t="s">
        <v>2435</v>
      </c>
      <c r="I266" s="420"/>
      <c r="J266" s="421"/>
      <c r="K266" s="398"/>
    </row>
    <row r="267" spans="1:35" s="186" customFormat="1" ht="15" customHeight="1" x14ac:dyDescent="0.2">
      <c r="A267" s="1063"/>
      <c r="B267" s="1014"/>
      <c r="C267" s="209" t="s">
        <v>2535</v>
      </c>
      <c r="D267" s="789" t="s">
        <v>2536</v>
      </c>
      <c r="E267" s="256" t="s">
        <v>2436</v>
      </c>
      <c r="F267" s="257" t="s">
        <v>2437</v>
      </c>
      <c r="G267" s="258">
        <v>1.68</v>
      </c>
      <c r="H267" s="259" t="s">
        <v>2435</v>
      </c>
      <c r="I267" s="322"/>
      <c r="J267" s="323"/>
      <c r="K267" s="207"/>
    </row>
    <row r="268" spans="1:35" s="186" customFormat="1" ht="15" customHeight="1" x14ac:dyDescent="0.2">
      <c r="A268" s="1063"/>
      <c r="B268" s="1014"/>
      <c r="C268" s="261" t="s">
        <v>2537</v>
      </c>
      <c r="D268" s="209" t="s">
        <v>2538</v>
      </c>
      <c r="E268" s="256" t="s">
        <v>2438</v>
      </c>
      <c r="F268" s="257" t="s">
        <v>2439</v>
      </c>
      <c r="G268" s="258">
        <v>1.68</v>
      </c>
      <c r="H268" s="259" t="s">
        <v>2435</v>
      </c>
      <c r="I268" s="322"/>
      <c r="J268" s="323"/>
      <c r="K268" s="207"/>
    </row>
    <row r="269" spans="1:35" s="186" customFormat="1" ht="17.25" customHeight="1" x14ac:dyDescent="0.2">
      <c r="A269" s="1063"/>
      <c r="B269" s="1014"/>
      <c r="C269" s="261" t="s">
        <v>2497</v>
      </c>
      <c r="D269" s="210" t="s">
        <v>2498</v>
      </c>
      <c r="E269" s="256" t="s">
        <v>2812</v>
      </c>
      <c r="F269" s="257" t="s">
        <v>2813</v>
      </c>
      <c r="G269" s="258">
        <v>1.18</v>
      </c>
      <c r="H269" s="259" t="s">
        <v>2435</v>
      </c>
      <c r="I269" s="322"/>
      <c r="J269" s="323"/>
      <c r="K269" s="207"/>
    </row>
    <row r="270" spans="1:35" s="186" customFormat="1" ht="15" customHeight="1" x14ac:dyDescent="0.2">
      <c r="A270" s="1063"/>
      <c r="B270" s="1014"/>
      <c r="C270" s="261" t="s">
        <v>2539</v>
      </c>
      <c r="D270" s="210" t="s">
        <v>2540</v>
      </c>
      <c r="E270" s="256" t="s">
        <v>2458</v>
      </c>
      <c r="F270" s="257" t="s">
        <v>2459</v>
      </c>
      <c r="G270" s="258">
        <v>1.18</v>
      </c>
      <c r="H270" s="259" t="s">
        <v>2435</v>
      </c>
      <c r="I270" s="322"/>
      <c r="J270" s="323"/>
      <c r="K270" s="207"/>
    </row>
    <row r="271" spans="1:35" s="186" customFormat="1" ht="15" customHeight="1" x14ac:dyDescent="0.2">
      <c r="A271" s="1063"/>
      <c r="B271" s="1014"/>
      <c r="C271" s="261" t="s">
        <v>2499</v>
      </c>
      <c r="D271" s="210" t="s">
        <v>2500</v>
      </c>
      <c r="E271" s="256" t="s">
        <v>2460</v>
      </c>
      <c r="F271" s="257" t="s">
        <v>2461</v>
      </c>
      <c r="G271" s="258">
        <v>1.18</v>
      </c>
      <c r="H271" s="259" t="s">
        <v>2435</v>
      </c>
      <c r="I271" s="322"/>
      <c r="J271" s="323"/>
      <c r="K271" s="207"/>
    </row>
    <row r="272" spans="1:35" s="186" customFormat="1" ht="15" customHeight="1" x14ac:dyDescent="0.2">
      <c r="A272" s="1063"/>
      <c r="B272" s="1014"/>
      <c r="C272" s="261" t="s">
        <v>2541</v>
      </c>
      <c r="D272" s="210" t="s">
        <v>2814</v>
      </c>
      <c r="E272" s="250"/>
      <c r="F272" s="321" t="s">
        <v>2462</v>
      </c>
      <c r="G272" s="203"/>
      <c r="H272" s="204"/>
      <c r="I272" s="204"/>
      <c r="J272" s="323"/>
      <c r="K272" s="207"/>
    </row>
    <row r="273" spans="1:11" s="186" customFormat="1" ht="15" customHeight="1" x14ac:dyDescent="0.2">
      <c r="A273" s="1063"/>
      <c r="B273" s="1014"/>
      <c r="C273" s="184"/>
      <c r="D273" s="256"/>
      <c r="E273" s="295" t="s">
        <v>2514</v>
      </c>
      <c r="F273" s="210" t="s">
        <v>2515</v>
      </c>
      <c r="G273" s="211">
        <v>0.35</v>
      </c>
      <c r="H273" s="212" t="s">
        <v>2666</v>
      </c>
      <c r="I273" s="215"/>
      <c r="J273" s="213"/>
      <c r="K273" s="214"/>
    </row>
    <row r="274" spans="1:11" s="186" customFormat="1" ht="15" customHeight="1" x14ac:dyDescent="0.2">
      <c r="A274" s="1063"/>
      <c r="B274" s="1014"/>
      <c r="C274" s="261" t="s">
        <v>2561</v>
      </c>
      <c r="D274" s="209" t="s">
        <v>2562</v>
      </c>
      <c r="E274" s="256" t="s">
        <v>2471</v>
      </c>
      <c r="F274" s="257" t="s">
        <v>2472</v>
      </c>
      <c r="G274" s="258">
        <v>0.42</v>
      </c>
      <c r="H274" s="259" t="s">
        <v>2470</v>
      </c>
      <c r="I274" s="322"/>
      <c r="J274" s="323"/>
      <c r="K274" s="207"/>
    </row>
    <row r="275" spans="1:11" s="186" customFormat="1" ht="15" customHeight="1" x14ac:dyDescent="0.2">
      <c r="A275" s="1063"/>
      <c r="B275" s="1014"/>
      <c r="C275" s="261" t="s">
        <v>2543</v>
      </c>
      <c r="D275" s="209" t="s">
        <v>2544</v>
      </c>
      <c r="E275" s="209" t="s">
        <v>2463</v>
      </c>
      <c r="F275" s="210" t="s">
        <v>2464</v>
      </c>
      <c r="G275" s="211">
        <v>0.75</v>
      </c>
      <c r="H275" s="212" t="s">
        <v>2659</v>
      </c>
      <c r="I275" s="215"/>
      <c r="J275" s="213"/>
      <c r="K275" s="214"/>
    </row>
    <row r="276" spans="1:11" s="186" customFormat="1" ht="15" customHeight="1" x14ac:dyDescent="0.2">
      <c r="A276" s="1063"/>
      <c r="B276" s="1014"/>
      <c r="C276" s="261" t="s">
        <v>2546</v>
      </c>
      <c r="D276" s="210" t="s">
        <v>2547</v>
      </c>
      <c r="E276" s="209" t="s">
        <v>2466</v>
      </c>
      <c r="F276" s="210" t="s">
        <v>2467</v>
      </c>
      <c r="G276" s="211">
        <v>0.75</v>
      </c>
      <c r="H276" s="212" t="s">
        <v>2665</v>
      </c>
      <c r="I276" s="215"/>
      <c r="J276" s="213"/>
      <c r="K276" s="214"/>
    </row>
    <row r="277" spans="1:11" s="186" customFormat="1" ht="15" customHeight="1" x14ac:dyDescent="0.2">
      <c r="A277" s="1063"/>
      <c r="B277" s="1014"/>
      <c r="C277" s="261" t="s">
        <v>2548</v>
      </c>
      <c r="D277" s="210" t="s">
        <v>2549</v>
      </c>
      <c r="E277" s="256"/>
      <c r="F277" s="325" t="s">
        <v>2442</v>
      </c>
      <c r="G277" s="258"/>
      <c r="H277" s="259"/>
      <c r="I277" s="215"/>
      <c r="J277" s="213"/>
      <c r="K277" s="214"/>
    </row>
    <row r="278" spans="1:11" s="186" customFormat="1" ht="15" customHeight="1" x14ac:dyDescent="0.2">
      <c r="A278" s="1063"/>
      <c r="B278" s="1014"/>
      <c r="C278" s="261" t="s">
        <v>2501</v>
      </c>
      <c r="D278" s="210" t="s">
        <v>2502</v>
      </c>
      <c r="E278" s="209" t="s">
        <v>2474</v>
      </c>
      <c r="F278" s="210" t="s">
        <v>2475</v>
      </c>
      <c r="G278" s="211">
        <v>0.96</v>
      </c>
      <c r="H278" s="212" t="s">
        <v>2702</v>
      </c>
      <c r="I278" s="215"/>
      <c r="J278" s="213"/>
      <c r="K278" s="214"/>
    </row>
    <row r="279" spans="1:11" s="186" customFormat="1" ht="15" customHeight="1" x14ac:dyDescent="0.2">
      <c r="A279" s="1063"/>
      <c r="B279" s="1014"/>
      <c r="C279" s="261" t="s">
        <v>2503</v>
      </c>
      <c r="D279" s="209" t="s">
        <v>2504</v>
      </c>
      <c r="E279" s="209" t="s">
        <v>2480</v>
      </c>
      <c r="F279" s="210" t="s">
        <v>2481</v>
      </c>
      <c r="G279" s="211">
        <v>0.5</v>
      </c>
      <c r="H279" s="212" t="s">
        <v>2815</v>
      </c>
      <c r="I279" s="215"/>
      <c r="J279" s="213"/>
      <c r="K279" s="214"/>
    </row>
    <row r="280" spans="1:11" s="186" customFormat="1" ht="15" customHeight="1" x14ac:dyDescent="0.2">
      <c r="A280" s="1063"/>
      <c r="B280" s="1014"/>
      <c r="C280" s="324" t="s">
        <v>2505</v>
      </c>
      <c r="D280" s="257" t="s">
        <v>2506</v>
      </c>
      <c r="E280" s="326" t="s">
        <v>2553</v>
      </c>
      <c r="F280" s="778" t="s">
        <v>2554</v>
      </c>
      <c r="G280" s="327">
        <v>1.25</v>
      </c>
      <c r="H280" s="212" t="s">
        <v>2816</v>
      </c>
      <c r="I280" s="328"/>
      <c r="J280" s="296"/>
      <c r="K280" s="329"/>
    </row>
    <row r="281" spans="1:11" s="186" customFormat="1" ht="30" customHeight="1" x14ac:dyDescent="0.2">
      <c r="A281" s="1063"/>
      <c r="B281" s="1014"/>
      <c r="C281" s="261" t="s">
        <v>2509</v>
      </c>
      <c r="D281" s="210" t="s">
        <v>2510</v>
      </c>
      <c r="E281" s="256" t="s">
        <v>2556</v>
      </c>
      <c r="F281" s="256" t="s">
        <v>2557</v>
      </c>
      <c r="G281" s="256">
        <v>0.25</v>
      </c>
      <c r="H281" s="212" t="s">
        <v>2816</v>
      </c>
      <c r="I281" s="204"/>
      <c r="J281" s="323"/>
      <c r="K281" s="214"/>
    </row>
    <row r="282" spans="1:11" s="186" customFormat="1" ht="30" customHeight="1" x14ac:dyDescent="0.2">
      <c r="A282" s="1063"/>
      <c r="B282" s="1014"/>
      <c r="C282" s="209" t="s">
        <v>2507</v>
      </c>
      <c r="D282" s="210" t="s">
        <v>2508</v>
      </c>
      <c r="E282" s="209" t="s">
        <v>2741</v>
      </c>
      <c r="F282" s="210" t="s">
        <v>2777</v>
      </c>
      <c r="G282" s="256">
        <v>0.25</v>
      </c>
      <c r="H282" s="212" t="s">
        <v>2817</v>
      </c>
      <c r="I282" s="212"/>
      <c r="J282" s="213"/>
      <c r="K282" s="214"/>
    </row>
    <row r="283" spans="1:11" s="186" customFormat="1" ht="30" customHeight="1" x14ac:dyDescent="0.2">
      <c r="A283" s="1063"/>
      <c r="B283" s="1014"/>
      <c r="C283" s="209" t="s">
        <v>2517</v>
      </c>
      <c r="D283" s="210" t="s">
        <v>2518</v>
      </c>
      <c r="E283" s="210" t="s">
        <v>2558</v>
      </c>
      <c r="F283" s="210" t="s">
        <v>2559</v>
      </c>
      <c r="G283" s="212">
        <v>1.53</v>
      </c>
      <c r="H283" s="212" t="s">
        <v>2818</v>
      </c>
      <c r="I283" s="212"/>
      <c r="J283" s="213"/>
      <c r="K283" s="214"/>
    </row>
    <row r="284" spans="1:11" s="186" customFormat="1" ht="30" customHeight="1" x14ac:dyDescent="0.2">
      <c r="A284" s="1063"/>
      <c r="B284" s="1014"/>
      <c r="C284" s="422" t="s">
        <v>2819</v>
      </c>
      <c r="D284" s="423" t="s">
        <v>2820</v>
      </c>
      <c r="E284" s="210" t="s">
        <v>2563</v>
      </c>
      <c r="F284" s="210" t="s">
        <v>2564</v>
      </c>
      <c r="G284" s="212">
        <v>1.95</v>
      </c>
      <c r="H284" s="212" t="s">
        <v>2821</v>
      </c>
      <c r="I284" s="322"/>
      <c r="J284" s="323"/>
      <c r="K284" s="207"/>
    </row>
    <row r="285" spans="1:11" s="186" customFormat="1" ht="30" customHeight="1" x14ac:dyDescent="0.2">
      <c r="A285" s="1063"/>
      <c r="B285" s="1014"/>
      <c r="C285" s="424"/>
      <c r="D285" s="425"/>
      <c r="E285" s="256" t="s">
        <v>2566</v>
      </c>
      <c r="F285" s="257" t="s">
        <v>2567</v>
      </c>
      <c r="G285" s="258">
        <v>1.85</v>
      </c>
      <c r="H285" s="259" t="s">
        <v>2822</v>
      </c>
      <c r="I285" s="322"/>
      <c r="J285" s="323"/>
      <c r="K285" s="207"/>
    </row>
    <row r="286" spans="1:11" s="186" customFormat="1" ht="45" customHeight="1" x14ac:dyDescent="0.2">
      <c r="A286" s="1063"/>
      <c r="B286" s="1014"/>
      <c r="C286" s="424"/>
      <c r="D286" s="425"/>
      <c r="E286" s="256" t="s">
        <v>2569</v>
      </c>
      <c r="F286" s="257" t="s">
        <v>2570</v>
      </c>
      <c r="G286" s="258">
        <v>2.5</v>
      </c>
      <c r="H286" s="259" t="s">
        <v>2823</v>
      </c>
      <c r="I286" s="322"/>
      <c r="J286" s="323"/>
      <c r="K286" s="207"/>
    </row>
    <row r="287" spans="1:11" s="186" customFormat="1" ht="30" customHeight="1" x14ac:dyDescent="0.2">
      <c r="A287" s="1063"/>
      <c r="B287" s="1014"/>
      <c r="C287" s="424"/>
      <c r="D287" s="425"/>
      <c r="E287" s="256" t="s">
        <v>2572</v>
      </c>
      <c r="F287" s="257" t="s">
        <v>2573</v>
      </c>
      <c r="G287" s="258">
        <v>2.4500000000000002</v>
      </c>
      <c r="H287" s="259">
        <v>5.0000000000000001E-3</v>
      </c>
      <c r="I287" s="322"/>
      <c r="J287" s="323"/>
      <c r="K287" s="207"/>
    </row>
    <row r="288" spans="1:11" s="186" customFormat="1" ht="30" customHeight="1" x14ac:dyDescent="0.2">
      <c r="A288" s="1063"/>
      <c r="B288" s="1014"/>
      <c r="C288" s="424"/>
      <c r="D288" s="425"/>
      <c r="E288" s="256" t="s">
        <v>2575</v>
      </c>
      <c r="F288" s="257" t="s">
        <v>2576</v>
      </c>
      <c r="G288" s="258">
        <v>3.25</v>
      </c>
      <c r="H288" s="259" t="s">
        <v>2824</v>
      </c>
      <c r="I288" s="322"/>
      <c r="J288" s="323"/>
      <c r="K288" s="207"/>
    </row>
    <row r="289" spans="1:11" s="186" customFormat="1" ht="30" customHeight="1" x14ac:dyDescent="0.2">
      <c r="A289" s="1063"/>
      <c r="B289" s="1014"/>
      <c r="C289" s="424"/>
      <c r="D289" s="425"/>
      <c r="E289" s="256" t="s">
        <v>2578</v>
      </c>
      <c r="F289" s="257" t="s">
        <v>2579</v>
      </c>
      <c r="G289" s="258">
        <v>3.35</v>
      </c>
      <c r="H289" s="259" t="s">
        <v>2825</v>
      </c>
      <c r="I289" s="322"/>
      <c r="J289" s="323"/>
      <c r="K289" s="207"/>
    </row>
    <row r="290" spans="1:11" s="186" customFormat="1" ht="30" customHeight="1" x14ac:dyDescent="0.2">
      <c r="A290" s="1063"/>
      <c r="B290" s="1014"/>
      <c r="C290" s="424"/>
      <c r="D290" s="425"/>
      <c r="E290" s="256" t="s">
        <v>2581</v>
      </c>
      <c r="F290" s="257" t="s">
        <v>2582</v>
      </c>
      <c r="G290" s="258">
        <v>3.75</v>
      </c>
      <c r="H290" s="259" t="s">
        <v>2826</v>
      </c>
      <c r="I290" s="322"/>
      <c r="J290" s="323"/>
      <c r="K290" s="207"/>
    </row>
    <row r="291" spans="1:11" s="186" customFormat="1" ht="30" customHeight="1" x14ac:dyDescent="0.2">
      <c r="A291" s="1063"/>
      <c r="B291" s="1014"/>
      <c r="C291" s="793"/>
      <c r="D291" s="426"/>
      <c r="E291" s="256" t="s">
        <v>2584</v>
      </c>
      <c r="F291" s="257" t="s">
        <v>2585</v>
      </c>
      <c r="G291" s="258">
        <v>4</v>
      </c>
      <c r="H291" s="259" t="s">
        <v>2827</v>
      </c>
      <c r="I291" s="322"/>
      <c r="J291" s="323"/>
      <c r="K291" s="207"/>
    </row>
    <row r="292" spans="1:11" s="186" customFormat="1" ht="15" customHeight="1" x14ac:dyDescent="0.2">
      <c r="A292" s="1063"/>
      <c r="B292" s="1014"/>
      <c r="C292" s="424"/>
      <c r="D292" s="425"/>
      <c r="E292" s="256" t="s">
        <v>2484</v>
      </c>
      <c r="F292" s="257" t="s">
        <v>2828</v>
      </c>
      <c r="G292" s="258">
        <v>0.25</v>
      </c>
      <c r="H292" s="259">
        <v>4.0000000000000003E-5</v>
      </c>
      <c r="I292" s="212"/>
      <c r="J292" s="213"/>
      <c r="K292" s="214"/>
    </row>
    <row r="293" spans="1:11" s="186" customFormat="1" ht="15.75" thickBot="1" x14ac:dyDescent="0.25">
      <c r="A293" s="1064"/>
      <c r="B293" s="1015"/>
      <c r="C293" s="354"/>
      <c r="D293" s="354"/>
      <c r="E293" s="386"/>
      <c r="F293" s="427" t="s">
        <v>2448</v>
      </c>
      <c r="G293" s="387"/>
      <c r="H293" s="428" t="s">
        <v>2829</v>
      </c>
      <c r="I293" s="429" t="s">
        <v>2830</v>
      </c>
      <c r="J293" s="430" t="s">
        <v>2831</v>
      </c>
      <c r="K293" s="360" t="s">
        <v>2589</v>
      </c>
    </row>
    <row r="294" spans="1:11" s="186" customFormat="1" ht="15" customHeight="1" x14ac:dyDescent="0.2">
      <c r="A294" s="1062" t="s">
        <v>2832</v>
      </c>
      <c r="B294" s="1013" t="s">
        <v>2833</v>
      </c>
      <c r="C294" s="1065" t="s">
        <v>2592</v>
      </c>
      <c r="D294" s="1013" t="s">
        <v>2593</v>
      </c>
      <c r="E294" s="417" t="s">
        <v>2810</v>
      </c>
      <c r="F294" s="417" t="s">
        <v>2811</v>
      </c>
      <c r="G294" s="418">
        <v>1.68</v>
      </c>
      <c r="H294" s="419" t="s">
        <v>2435</v>
      </c>
      <c r="I294" s="338"/>
      <c r="J294" s="339"/>
      <c r="K294" s="340"/>
    </row>
    <row r="295" spans="1:11" s="186" customFormat="1" ht="15" customHeight="1" x14ac:dyDescent="0.2">
      <c r="A295" s="1063"/>
      <c r="B295" s="1014"/>
      <c r="C295" s="1059"/>
      <c r="D295" s="1061"/>
      <c r="E295" s="256" t="s">
        <v>2436</v>
      </c>
      <c r="F295" s="257" t="s">
        <v>2437</v>
      </c>
      <c r="G295" s="258">
        <v>1.68</v>
      </c>
      <c r="H295" s="259" t="s">
        <v>2435</v>
      </c>
      <c r="I295" s="341"/>
      <c r="J295" s="342"/>
      <c r="K295" s="343"/>
    </row>
    <row r="296" spans="1:11" s="186" customFormat="1" ht="15" customHeight="1" x14ac:dyDescent="0.2">
      <c r="A296" s="1063"/>
      <c r="B296" s="1014"/>
      <c r="C296" s="209" t="s">
        <v>2594</v>
      </c>
      <c r="D296" s="210" t="s">
        <v>2595</v>
      </c>
      <c r="E296" s="256" t="s">
        <v>2438</v>
      </c>
      <c r="F296" s="257" t="s">
        <v>2439</v>
      </c>
      <c r="G296" s="258">
        <v>1.68</v>
      </c>
      <c r="H296" s="259" t="s">
        <v>2435</v>
      </c>
      <c r="I296" s="341"/>
      <c r="J296" s="342"/>
      <c r="K296" s="343"/>
    </row>
    <row r="297" spans="1:11" s="186" customFormat="1" ht="30" customHeight="1" x14ac:dyDescent="0.2">
      <c r="A297" s="1063"/>
      <c r="B297" s="1014"/>
      <c r="C297" s="1057" t="s">
        <v>2596</v>
      </c>
      <c r="D297" s="1060" t="s">
        <v>2597</v>
      </c>
      <c r="E297" s="256" t="s">
        <v>2812</v>
      </c>
      <c r="F297" s="257" t="s">
        <v>2813</v>
      </c>
      <c r="G297" s="258">
        <v>1.18</v>
      </c>
      <c r="H297" s="259" t="s">
        <v>2600</v>
      </c>
      <c r="I297" s="341"/>
      <c r="J297" s="342"/>
      <c r="K297" s="343"/>
    </row>
    <row r="298" spans="1:11" s="186" customFormat="1" ht="15" customHeight="1" x14ac:dyDescent="0.2">
      <c r="A298" s="1063"/>
      <c r="B298" s="1014"/>
      <c r="C298" s="1058"/>
      <c r="D298" s="1014"/>
      <c r="E298" s="256" t="s">
        <v>2458</v>
      </c>
      <c r="F298" s="257" t="s">
        <v>2459</v>
      </c>
      <c r="G298" s="258">
        <v>1.18</v>
      </c>
      <c r="H298" s="259" t="s">
        <v>2600</v>
      </c>
      <c r="I298" s="341"/>
      <c r="J298" s="342"/>
      <c r="K298" s="343"/>
    </row>
    <row r="299" spans="1:11" s="186" customFormat="1" ht="15" customHeight="1" x14ac:dyDescent="0.2">
      <c r="A299" s="1063"/>
      <c r="B299" s="1014"/>
      <c r="C299" s="1059"/>
      <c r="D299" s="1061"/>
      <c r="E299" s="256" t="s">
        <v>2460</v>
      </c>
      <c r="F299" s="257" t="s">
        <v>2461</v>
      </c>
      <c r="G299" s="258">
        <v>1.18</v>
      </c>
      <c r="H299" s="259" t="s">
        <v>2600</v>
      </c>
      <c r="I299" s="341"/>
      <c r="J299" s="342"/>
      <c r="K299" s="343"/>
    </row>
    <row r="300" spans="1:11" s="186" customFormat="1" x14ac:dyDescent="0.2">
      <c r="A300" s="1063"/>
      <c r="B300" s="1014"/>
      <c r="C300" s="1057" t="s">
        <v>2598</v>
      </c>
      <c r="D300" s="1060" t="s">
        <v>2599</v>
      </c>
      <c r="E300" s="431"/>
      <c r="F300" s="321" t="s">
        <v>2462</v>
      </c>
      <c r="G300" s="203"/>
      <c r="H300" s="204"/>
      <c r="I300" s="212"/>
      <c r="J300" s="213"/>
      <c r="K300" s="432"/>
    </row>
    <row r="301" spans="1:11" s="186" customFormat="1" ht="15" customHeight="1" x14ac:dyDescent="0.2">
      <c r="A301" s="1063"/>
      <c r="B301" s="1014"/>
      <c r="C301" s="1058"/>
      <c r="D301" s="1014"/>
      <c r="E301" s="256" t="s">
        <v>2471</v>
      </c>
      <c r="F301" s="257" t="s">
        <v>2472</v>
      </c>
      <c r="G301" s="258">
        <v>0.42</v>
      </c>
      <c r="H301" s="259" t="s">
        <v>2457</v>
      </c>
      <c r="I301" s="212"/>
      <c r="J301" s="213"/>
      <c r="K301" s="432"/>
    </row>
    <row r="302" spans="1:11" s="186" customFormat="1" ht="15" customHeight="1" x14ac:dyDescent="0.2">
      <c r="A302" s="1063"/>
      <c r="B302" s="1014"/>
      <c r="C302" s="1059"/>
      <c r="D302" s="1061"/>
      <c r="E302" s="209" t="s">
        <v>2463</v>
      </c>
      <c r="F302" s="210" t="s">
        <v>2464</v>
      </c>
      <c r="G302" s="211">
        <v>0.75</v>
      </c>
      <c r="H302" s="212" t="s">
        <v>2611</v>
      </c>
      <c r="I302" s="212"/>
      <c r="J302" s="213"/>
      <c r="K302" s="214"/>
    </row>
    <row r="303" spans="1:11" s="186" customFormat="1" x14ac:dyDescent="0.2">
      <c r="A303" s="1063"/>
      <c r="B303" s="1014"/>
      <c r="C303" s="1055" t="s">
        <v>2601</v>
      </c>
      <c r="D303" s="1050" t="s">
        <v>2834</v>
      </c>
      <c r="E303" s="209" t="s">
        <v>2466</v>
      </c>
      <c r="F303" s="210" t="s">
        <v>2467</v>
      </c>
      <c r="G303" s="211">
        <v>0.75</v>
      </c>
      <c r="H303" s="212" t="s">
        <v>2612</v>
      </c>
      <c r="I303" s="212"/>
      <c r="J303" s="213"/>
      <c r="K303" s="214"/>
    </row>
    <row r="304" spans="1:11" s="186" customFormat="1" ht="15" customHeight="1" x14ac:dyDescent="0.2">
      <c r="A304" s="1063"/>
      <c r="B304" s="1014"/>
      <c r="C304" s="1066"/>
      <c r="D304" s="1067"/>
      <c r="E304" s="254" t="s">
        <v>2468</v>
      </c>
      <c r="F304" s="780" t="s">
        <v>2469</v>
      </c>
      <c r="G304" s="255">
        <v>0.93</v>
      </c>
      <c r="H304" s="212" t="s">
        <v>2465</v>
      </c>
      <c r="I304" s="212"/>
      <c r="J304" s="213"/>
      <c r="K304" s="214"/>
    </row>
    <row r="305" spans="1:11" s="186" customFormat="1" x14ac:dyDescent="0.2">
      <c r="A305" s="1063"/>
      <c r="B305" s="1014"/>
      <c r="C305" s="1066"/>
      <c r="D305" s="1067"/>
      <c r="E305" s="256"/>
      <c r="F305" s="325" t="s">
        <v>2473</v>
      </c>
      <c r="G305" s="258"/>
      <c r="H305" s="259"/>
      <c r="I305" s="212"/>
      <c r="J305" s="213"/>
      <c r="K305" s="214"/>
    </row>
    <row r="306" spans="1:11" s="186" customFormat="1" ht="15" customHeight="1" x14ac:dyDescent="0.2">
      <c r="A306" s="1063"/>
      <c r="B306" s="1014"/>
      <c r="C306" s="1066"/>
      <c r="D306" s="1067"/>
      <c r="E306" s="209" t="s">
        <v>2474</v>
      </c>
      <c r="F306" s="210" t="s">
        <v>2475</v>
      </c>
      <c r="G306" s="211">
        <v>0.96</v>
      </c>
      <c r="H306" s="212" t="s">
        <v>2835</v>
      </c>
      <c r="I306" s="259"/>
      <c r="J306" s="296"/>
      <c r="K306" s="329"/>
    </row>
    <row r="307" spans="1:11" s="186" customFormat="1" ht="15" customHeight="1" x14ac:dyDescent="0.2">
      <c r="A307" s="1063"/>
      <c r="B307" s="1014"/>
      <c r="C307" s="1056"/>
      <c r="D307" s="1051"/>
      <c r="E307" s="209" t="s">
        <v>2480</v>
      </c>
      <c r="F307" s="210" t="s">
        <v>2481</v>
      </c>
      <c r="G307" s="211">
        <v>0.5</v>
      </c>
      <c r="H307" s="212" t="s">
        <v>2836</v>
      </c>
      <c r="I307" s="204"/>
      <c r="J307" s="323"/>
      <c r="K307" s="214"/>
    </row>
    <row r="308" spans="1:11" s="186" customFormat="1" x14ac:dyDescent="0.2">
      <c r="A308" s="1063"/>
      <c r="B308" s="1014"/>
      <c r="C308" s="1055" t="s">
        <v>2603</v>
      </c>
      <c r="D308" s="1050" t="s">
        <v>2604</v>
      </c>
      <c r="E308" s="209" t="s">
        <v>2619</v>
      </c>
      <c r="F308" s="791" t="s">
        <v>2620</v>
      </c>
      <c r="G308" s="203">
        <v>0.03</v>
      </c>
      <c r="H308" s="204" t="s">
        <v>2700</v>
      </c>
      <c r="I308" s="204"/>
      <c r="J308" s="323"/>
      <c r="K308" s="214"/>
    </row>
    <row r="309" spans="1:11" s="186" customFormat="1" ht="15" customHeight="1" x14ac:dyDescent="0.2">
      <c r="A309" s="1063"/>
      <c r="B309" s="1014"/>
      <c r="C309" s="1056"/>
      <c r="D309" s="1051"/>
      <c r="E309" s="209" t="s">
        <v>2622</v>
      </c>
      <c r="F309" s="790" t="s">
        <v>2623</v>
      </c>
      <c r="G309" s="211">
        <v>0.21</v>
      </c>
      <c r="H309" s="212" t="s">
        <v>2600</v>
      </c>
      <c r="I309" s="204"/>
      <c r="J309" s="323"/>
      <c r="K309" s="214"/>
    </row>
    <row r="310" spans="1:11" s="186" customFormat="1" x14ac:dyDescent="0.2">
      <c r="A310" s="1063"/>
      <c r="B310" s="1014"/>
      <c r="C310" s="1055" t="s">
        <v>2605</v>
      </c>
      <c r="D310" s="1050" t="s">
        <v>2606</v>
      </c>
      <c r="E310" s="209" t="s">
        <v>2837</v>
      </c>
      <c r="F310" s="790" t="s">
        <v>2838</v>
      </c>
      <c r="G310" s="346">
        <v>0.48</v>
      </c>
      <c r="H310" s="212" t="s">
        <v>2839</v>
      </c>
      <c r="I310" s="204"/>
      <c r="J310" s="323"/>
      <c r="K310" s="214"/>
    </row>
    <row r="311" spans="1:11" s="186" customFormat="1" ht="30" customHeight="1" x14ac:dyDescent="0.2">
      <c r="A311" s="1063"/>
      <c r="B311" s="1014"/>
      <c r="C311" s="1056"/>
      <c r="D311" s="1051"/>
      <c r="E311" s="209" t="s">
        <v>2624</v>
      </c>
      <c r="F311" s="383" t="s">
        <v>2840</v>
      </c>
      <c r="G311" s="433">
        <v>0.92</v>
      </c>
      <c r="H311" s="433">
        <v>0.8</v>
      </c>
      <c r="I311" s="212"/>
      <c r="J311" s="213"/>
      <c r="K311" s="214"/>
    </row>
    <row r="312" spans="1:11" s="186" customFormat="1" ht="30" customHeight="1" x14ac:dyDescent="0.2">
      <c r="A312" s="1063"/>
      <c r="B312" s="1014"/>
      <c r="C312" s="434" t="s">
        <v>2607</v>
      </c>
      <c r="D312" s="423" t="s">
        <v>2608</v>
      </c>
      <c r="E312" s="209" t="s">
        <v>2627</v>
      </c>
      <c r="F312" s="383" t="s">
        <v>2841</v>
      </c>
      <c r="G312" s="433">
        <v>1.71</v>
      </c>
      <c r="H312" s="433">
        <v>0.26</v>
      </c>
      <c r="I312" s="212"/>
      <c r="J312" s="213"/>
      <c r="K312" s="214"/>
    </row>
    <row r="313" spans="1:11" s="186" customFormat="1" ht="15" customHeight="1" x14ac:dyDescent="0.2">
      <c r="A313" s="1063"/>
      <c r="B313" s="1014"/>
      <c r="C313" s="1057" t="s">
        <v>2609</v>
      </c>
      <c r="D313" s="1060" t="s">
        <v>2610</v>
      </c>
      <c r="E313" s="209" t="s">
        <v>2553</v>
      </c>
      <c r="F313" s="433" t="s">
        <v>2554</v>
      </c>
      <c r="G313" s="433">
        <v>1.25</v>
      </c>
      <c r="H313" s="433">
        <v>0.2</v>
      </c>
      <c r="I313" s="322"/>
      <c r="J313" s="323"/>
      <c r="K313" s="207"/>
    </row>
    <row r="314" spans="1:11" s="186" customFormat="1" x14ac:dyDescent="0.2">
      <c r="A314" s="1063"/>
      <c r="B314" s="1014"/>
      <c r="C314" s="1058"/>
      <c r="D314" s="1014"/>
      <c r="E314" s="209" t="s">
        <v>2556</v>
      </c>
      <c r="F314" s="433" t="s">
        <v>2557</v>
      </c>
      <c r="G314" s="433">
        <v>0.25</v>
      </c>
      <c r="H314" s="433">
        <v>0.2</v>
      </c>
      <c r="I314" s="322"/>
      <c r="J314" s="323"/>
      <c r="K314" s="207"/>
    </row>
    <row r="315" spans="1:11" s="186" customFormat="1" ht="15" customHeight="1" x14ac:dyDescent="0.2">
      <c r="A315" s="1063"/>
      <c r="B315" s="1014"/>
      <c r="C315" s="1059"/>
      <c r="D315" s="1061"/>
      <c r="E315" s="209" t="s">
        <v>2622</v>
      </c>
      <c r="F315" s="791" t="s">
        <v>2630</v>
      </c>
      <c r="G315" s="211">
        <v>0.46</v>
      </c>
      <c r="H315" s="212" t="s">
        <v>2486</v>
      </c>
      <c r="I315" s="322"/>
      <c r="J315" s="323"/>
      <c r="K315" s="207"/>
    </row>
    <row r="316" spans="1:11" s="186" customFormat="1" ht="15" customHeight="1" x14ac:dyDescent="0.2">
      <c r="A316" s="1063"/>
      <c r="B316" s="1014"/>
      <c r="C316" s="209" t="s">
        <v>2613</v>
      </c>
      <c r="D316" s="210" t="s">
        <v>2842</v>
      </c>
      <c r="E316" s="209" t="s">
        <v>2631</v>
      </c>
      <c r="F316" s="210" t="s">
        <v>2632</v>
      </c>
      <c r="G316" s="211">
        <v>2</v>
      </c>
      <c r="H316" s="212" t="s">
        <v>2671</v>
      </c>
      <c r="I316" s="322"/>
      <c r="J316" s="323"/>
      <c r="K316" s="207"/>
    </row>
    <row r="317" spans="1:11" s="186" customFormat="1" ht="30" customHeight="1" x14ac:dyDescent="0.2">
      <c r="A317" s="1063"/>
      <c r="B317" s="1014"/>
      <c r="C317" s="1048" t="s">
        <v>2843</v>
      </c>
      <c r="D317" s="1050" t="s">
        <v>2615</v>
      </c>
      <c r="E317" s="209" t="s">
        <v>2633</v>
      </c>
      <c r="F317" s="210" t="s">
        <v>2844</v>
      </c>
      <c r="G317" s="211">
        <v>3.55</v>
      </c>
      <c r="H317" s="212" t="s">
        <v>2577</v>
      </c>
      <c r="I317" s="322"/>
      <c r="J317" s="323"/>
      <c r="K317" s="207"/>
    </row>
    <row r="318" spans="1:11" s="186" customFormat="1" ht="15" customHeight="1" x14ac:dyDescent="0.2">
      <c r="A318" s="1063"/>
      <c r="B318" s="1014"/>
      <c r="C318" s="1049"/>
      <c r="D318" s="1051"/>
      <c r="E318" s="210" t="s">
        <v>2636</v>
      </c>
      <c r="F318" s="211" t="s">
        <v>2845</v>
      </c>
      <c r="G318" s="212">
        <v>0.5</v>
      </c>
      <c r="H318" s="210">
        <v>0.05</v>
      </c>
      <c r="I318" s="212"/>
      <c r="J318" s="323"/>
      <c r="K318" s="207"/>
    </row>
    <row r="319" spans="1:11" s="186" customFormat="1" ht="30" customHeight="1" x14ac:dyDescent="0.2">
      <c r="A319" s="1063"/>
      <c r="B319" s="1014"/>
      <c r="C319" s="788"/>
      <c r="D319" s="788"/>
      <c r="E319" s="209" t="s">
        <v>2741</v>
      </c>
      <c r="F319" s="210" t="s">
        <v>2777</v>
      </c>
      <c r="G319" s="211">
        <v>0.25</v>
      </c>
      <c r="H319" s="212" t="s">
        <v>2555</v>
      </c>
      <c r="I319" s="322"/>
      <c r="J319" s="323"/>
      <c r="K319" s="207"/>
    </row>
    <row r="320" spans="1:11" s="186" customFormat="1" ht="15" customHeight="1" x14ac:dyDescent="0.2">
      <c r="A320" s="1063"/>
      <c r="B320" s="1014"/>
      <c r="C320" s="788"/>
      <c r="D320" s="788"/>
      <c r="E320" s="209" t="s">
        <v>2638</v>
      </c>
      <c r="F320" s="790" t="s">
        <v>2639</v>
      </c>
      <c r="G320" s="211">
        <v>1.1599999999999999</v>
      </c>
      <c r="H320" s="212" t="s">
        <v>2640</v>
      </c>
      <c r="I320" s="322"/>
      <c r="J320" s="323"/>
      <c r="K320" s="207"/>
    </row>
    <row r="321" spans="1:11" s="186" customFormat="1" ht="15" customHeight="1" x14ac:dyDescent="0.2">
      <c r="A321" s="1063"/>
      <c r="B321" s="1014"/>
      <c r="C321" s="788"/>
      <c r="D321" s="788"/>
      <c r="E321" s="209" t="s">
        <v>2641</v>
      </c>
      <c r="F321" s="790" t="s">
        <v>2642</v>
      </c>
      <c r="G321" s="787">
        <v>1.7</v>
      </c>
      <c r="H321" s="790">
        <v>0.39</v>
      </c>
      <c r="I321" s="322"/>
      <c r="J321" s="323"/>
      <c r="K321" s="207"/>
    </row>
    <row r="322" spans="1:11" s="186" customFormat="1" ht="15" customHeight="1" x14ac:dyDescent="0.2">
      <c r="A322" s="1063"/>
      <c r="B322" s="1014"/>
      <c r="C322" s="788"/>
      <c r="D322" s="788"/>
      <c r="E322" s="209" t="s">
        <v>2522</v>
      </c>
      <c r="F322" s="790" t="s">
        <v>2523</v>
      </c>
      <c r="G322" s="787">
        <v>1</v>
      </c>
      <c r="H322" s="790" t="s">
        <v>2635</v>
      </c>
      <c r="I322" s="215"/>
      <c r="J322" s="228"/>
      <c r="K322" s="435"/>
    </row>
    <row r="323" spans="1:11" s="186" customFormat="1" ht="30" customHeight="1" x14ac:dyDescent="0.2">
      <c r="A323" s="1063"/>
      <c r="B323" s="1014"/>
      <c r="C323" s="788"/>
      <c r="D323" s="788"/>
      <c r="E323" s="209" t="s">
        <v>2558</v>
      </c>
      <c r="F323" s="790" t="s">
        <v>2559</v>
      </c>
      <c r="G323" s="787">
        <v>1.53</v>
      </c>
      <c r="H323" s="790">
        <v>0.02</v>
      </c>
      <c r="I323" s="215"/>
      <c r="J323" s="228"/>
      <c r="K323" s="435"/>
    </row>
    <row r="324" spans="1:11" s="186" customFormat="1" ht="30" customHeight="1" x14ac:dyDescent="0.2">
      <c r="A324" s="1063"/>
      <c r="B324" s="1014"/>
      <c r="C324" s="788"/>
      <c r="D324" s="788"/>
      <c r="E324" s="787" t="s">
        <v>2563</v>
      </c>
      <c r="F324" s="790" t="s">
        <v>2564</v>
      </c>
      <c r="G324" s="787">
        <v>1.95</v>
      </c>
      <c r="H324" s="790">
        <v>0.12157</v>
      </c>
      <c r="I324" s="215"/>
      <c r="J324" s="228"/>
      <c r="K324" s="435"/>
    </row>
    <row r="325" spans="1:11" s="186" customFormat="1" ht="30" customHeight="1" x14ac:dyDescent="0.2">
      <c r="A325" s="1063"/>
      <c r="B325" s="1014"/>
      <c r="C325" s="788"/>
      <c r="D325" s="788"/>
      <c r="E325" s="787" t="s">
        <v>2566</v>
      </c>
      <c r="F325" s="790" t="s">
        <v>2567</v>
      </c>
      <c r="G325" s="787">
        <v>1.85</v>
      </c>
      <c r="H325" s="790">
        <v>2.4289999999999999E-2</v>
      </c>
      <c r="I325" s="215"/>
      <c r="J325" s="228"/>
      <c r="K325" s="435"/>
    </row>
    <row r="326" spans="1:11" s="186" customFormat="1" ht="45" customHeight="1" x14ac:dyDescent="0.2">
      <c r="A326" s="1063"/>
      <c r="B326" s="1014"/>
      <c r="C326" s="788"/>
      <c r="D326" s="788"/>
      <c r="E326" s="787" t="s">
        <v>2569</v>
      </c>
      <c r="F326" s="790" t="s">
        <v>2570</v>
      </c>
      <c r="G326" s="787">
        <v>2.5</v>
      </c>
      <c r="H326" s="790">
        <v>0.47932000000000002</v>
      </c>
      <c r="I326" s="215"/>
      <c r="J326" s="228"/>
      <c r="K326" s="435"/>
    </row>
    <row r="327" spans="1:11" s="186" customFormat="1" ht="30" customHeight="1" x14ac:dyDescent="0.2">
      <c r="A327" s="1063"/>
      <c r="B327" s="1014"/>
      <c r="C327" s="788"/>
      <c r="D327" s="788"/>
      <c r="E327" s="787" t="s">
        <v>2572</v>
      </c>
      <c r="F327" s="790" t="s">
        <v>2846</v>
      </c>
      <c r="G327" s="787">
        <v>2.4500000000000002</v>
      </c>
      <c r="H327" s="790">
        <v>7.5100000000000002E-3</v>
      </c>
      <c r="I327" s="215"/>
      <c r="J327" s="213"/>
      <c r="K327" s="329"/>
    </row>
    <row r="328" spans="1:11" s="186" customFormat="1" ht="30" customHeight="1" x14ac:dyDescent="0.2">
      <c r="A328" s="1063"/>
      <c r="B328" s="1014"/>
      <c r="C328" s="788"/>
      <c r="D328" s="788"/>
      <c r="E328" s="787" t="s">
        <v>2575</v>
      </c>
      <c r="F328" s="790" t="s">
        <v>2576</v>
      </c>
      <c r="G328" s="787">
        <v>3.25</v>
      </c>
      <c r="H328" s="790">
        <v>0.1341</v>
      </c>
      <c r="I328" s="322"/>
      <c r="J328" s="323"/>
      <c r="K328" s="351"/>
    </row>
    <row r="329" spans="1:11" s="186" customFormat="1" ht="30" customHeight="1" x14ac:dyDescent="0.2">
      <c r="A329" s="1063"/>
      <c r="B329" s="1014"/>
      <c r="C329" s="788"/>
      <c r="D329" s="788"/>
      <c r="E329" s="256" t="s">
        <v>2578</v>
      </c>
      <c r="F329" s="257" t="s">
        <v>2579</v>
      </c>
      <c r="G329" s="258">
        <v>3.35</v>
      </c>
      <c r="H329" s="259" t="s">
        <v>2847</v>
      </c>
      <c r="I329" s="322"/>
      <c r="J329" s="323"/>
      <c r="K329" s="207"/>
    </row>
    <row r="330" spans="1:11" s="186" customFormat="1" ht="30" customHeight="1" x14ac:dyDescent="0.2">
      <c r="A330" s="1063"/>
      <c r="B330" s="1014"/>
      <c r="C330" s="788"/>
      <c r="D330" s="788"/>
      <c r="E330" s="256" t="s">
        <v>2581</v>
      </c>
      <c r="F330" s="257" t="s">
        <v>2582</v>
      </c>
      <c r="G330" s="258">
        <v>3.75</v>
      </c>
      <c r="H330" s="259" t="s">
        <v>2848</v>
      </c>
      <c r="I330" s="322"/>
      <c r="J330" s="323"/>
      <c r="K330" s="207"/>
    </row>
    <row r="331" spans="1:11" s="186" customFormat="1" ht="30" customHeight="1" x14ac:dyDescent="0.2">
      <c r="A331" s="1063"/>
      <c r="B331" s="1014"/>
      <c r="C331" s="788"/>
      <c r="D331" s="788"/>
      <c r="E331" s="209" t="s">
        <v>2584</v>
      </c>
      <c r="F331" s="210" t="s">
        <v>2585</v>
      </c>
      <c r="G331" s="211">
        <v>4</v>
      </c>
      <c r="H331" s="212" t="s">
        <v>2849</v>
      </c>
      <c r="I331" s="322"/>
      <c r="J331" s="323"/>
      <c r="K331" s="352"/>
    </row>
    <row r="332" spans="1:11" s="186" customFormat="1" ht="15.75" thickBot="1" x14ac:dyDescent="0.25">
      <c r="A332" s="1064"/>
      <c r="B332" s="1015"/>
      <c r="C332" s="354"/>
      <c r="D332" s="354"/>
      <c r="E332" s="355"/>
      <c r="F332" s="356" t="s">
        <v>2448</v>
      </c>
      <c r="G332" s="357"/>
      <c r="H332" s="436" t="s">
        <v>2850</v>
      </c>
      <c r="I332" s="358" t="s">
        <v>2851</v>
      </c>
      <c r="J332" s="359" t="s">
        <v>2852</v>
      </c>
      <c r="K332" s="360" t="s">
        <v>2491</v>
      </c>
    </row>
    <row r="333" spans="1:11" s="186" customFormat="1" ht="15" customHeight="1" x14ac:dyDescent="0.2">
      <c r="A333" s="1062" t="s">
        <v>2853</v>
      </c>
      <c r="B333" s="1013" t="s">
        <v>2854</v>
      </c>
      <c r="C333" s="1065" t="s">
        <v>2592</v>
      </c>
      <c r="D333" s="1013" t="s">
        <v>2593</v>
      </c>
      <c r="E333" s="417" t="s">
        <v>2810</v>
      </c>
      <c r="F333" s="417" t="s">
        <v>2811</v>
      </c>
      <c r="G333" s="418">
        <v>1.68</v>
      </c>
      <c r="H333" s="419" t="s">
        <v>2435</v>
      </c>
      <c r="I333" s="437"/>
      <c r="J333" s="438"/>
      <c r="K333" s="340"/>
    </row>
    <row r="334" spans="1:11" s="186" customFormat="1" ht="15" customHeight="1" x14ac:dyDescent="0.2">
      <c r="A334" s="1063"/>
      <c r="B334" s="1014"/>
      <c r="C334" s="1059"/>
      <c r="D334" s="1061"/>
      <c r="E334" s="256" t="s">
        <v>2436</v>
      </c>
      <c r="F334" s="257" t="s">
        <v>2437</v>
      </c>
      <c r="G334" s="258">
        <v>1.68</v>
      </c>
      <c r="H334" s="259" t="s">
        <v>2435</v>
      </c>
      <c r="I334" s="221"/>
      <c r="J334" s="223"/>
      <c r="K334" s="343"/>
    </row>
    <row r="335" spans="1:11" s="186" customFormat="1" ht="15" customHeight="1" x14ac:dyDescent="0.2">
      <c r="A335" s="1063"/>
      <c r="B335" s="1014"/>
      <c r="C335" s="209" t="s">
        <v>2594</v>
      </c>
      <c r="D335" s="210" t="s">
        <v>2595</v>
      </c>
      <c r="E335" s="256" t="s">
        <v>2438</v>
      </c>
      <c r="F335" s="257" t="s">
        <v>2439</v>
      </c>
      <c r="G335" s="258">
        <v>1.68</v>
      </c>
      <c r="H335" s="259" t="s">
        <v>2435</v>
      </c>
      <c r="I335" s="221"/>
      <c r="J335" s="223"/>
      <c r="K335" s="343"/>
    </row>
    <row r="336" spans="1:11" s="186" customFormat="1" ht="30" customHeight="1" x14ac:dyDescent="0.2">
      <c r="A336" s="1063"/>
      <c r="B336" s="1014"/>
      <c r="C336" s="1057" t="s">
        <v>2596</v>
      </c>
      <c r="D336" s="1060" t="s">
        <v>2597</v>
      </c>
      <c r="E336" s="256" t="s">
        <v>2812</v>
      </c>
      <c r="F336" s="257" t="s">
        <v>2813</v>
      </c>
      <c r="G336" s="258">
        <v>1.18</v>
      </c>
      <c r="H336" s="259" t="s">
        <v>2479</v>
      </c>
      <c r="I336" s="221"/>
      <c r="J336" s="223"/>
      <c r="K336" s="343"/>
    </row>
    <row r="337" spans="1:11" s="186" customFormat="1" ht="15" customHeight="1" x14ac:dyDescent="0.2">
      <c r="A337" s="1063"/>
      <c r="B337" s="1014"/>
      <c r="C337" s="1058"/>
      <c r="D337" s="1014"/>
      <c r="E337" s="256" t="s">
        <v>2458</v>
      </c>
      <c r="F337" s="257" t="s">
        <v>2459</v>
      </c>
      <c r="G337" s="258">
        <v>1.18</v>
      </c>
      <c r="H337" s="259" t="s">
        <v>2479</v>
      </c>
      <c r="I337" s="221"/>
      <c r="J337" s="223"/>
      <c r="K337" s="343"/>
    </row>
    <row r="338" spans="1:11" s="186" customFormat="1" ht="15" customHeight="1" x14ac:dyDescent="0.2">
      <c r="A338" s="1063"/>
      <c r="B338" s="1014"/>
      <c r="C338" s="1059"/>
      <c r="D338" s="1061"/>
      <c r="E338" s="256" t="s">
        <v>2460</v>
      </c>
      <c r="F338" s="257" t="s">
        <v>2461</v>
      </c>
      <c r="G338" s="258">
        <v>1.18</v>
      </c>
      <c r="H338" s="259" t="s">
        <v>2479</v>
      </c>
      <c r="I338" s="221"/>
      <c r="J338" s="223"/>
      <c r="K338" s="343"/>
    </row>
    <row r="339" spans="1:11" s="186" customFormat="1" x14ac:dyDescent="0.2">
      <c r="A339" s="1063"/>
      <c r="B339" s="1014"/>
      <c r="C339" s="1057" t="s">
        <v>2598</v>
      </c>
      <c r="D339" s="1060" t="s">
        <v>2599</v>
      </c>
      <c r="E339" s="345"/>
      <c r="F339" s="321" t="s">
        <v>2462</v>
      </c>
      <c r="G339" s="203"/>
      <c r="H339" s="204"/>
      <c r="I339" s="212"/>
      <c r="J339" s="213"/>
      <c r="K339" s="432"/>
    </row>
    <row r="340" spans="1:11" s="186" customFormat="1" x14ac:dyDescent="0.2">
      <c r="A340" s="1063"/>
      <c r="B340" s="1014"/>
      <c r="C340" s="1058"/>
      <c r="D340" s="1014"/>
      <c r="E340" s="209"/>
      <c r="F340" s="210"/>
      <c r="G340" s="211"/>
      <c r="H340" s="212"/>
      <c r="I340" s="212"/>
      <c r="J340" s="213"/>
      <c r="K340" s="432"/>
    </row>
    <row r="341" spans="1:11" s="186" customFormat="1" ht="15" customHeight="1" x14ac:dyDescent="0.2">
      <c r="A341" s="1063"/>
      <c r="B341" s="1014"/>
      <c r="C341" s="1059"/>
      <c r="D341" s="1061"/>
      <c r="E341" s="256" t="s">
        <v>2471</v>
      </c>
      <c r="F341" s="257" t="s">
        <v>2472</v>
      </c>
      <c r="G341" s="258">
        <v>0.42</v>
      </c>
      <c r="H341" s="259" t="s">
        <v>2457</v>
      </c>
      <c r="I341" s="212"/>
      <c r="J341" s="213"/>
      <c r="K341" s="214"/>
    </row>
    <row r="342" spans="1:11" s="186" customFormat="1" x14ac:dyDescent="0.2">
      <c r="A342" s="1063"/>
      <c r="B342" s="1014"/>
      <c r="C342" s="1055" t="s">
        <v>2601</v>
      </c>
      <c r="D342" s="1050" t="s">
        <v>2834</v>
      </c>
      <c r="E342" s="209" t="s">
        <v>2463</v>
      </c>
      <c r="F342" s="210" t="s">
        <v>2464</v>
      </c>
      <c r="G342" s="211">
        <v>0.75</v>
      </c>
      <c r="H342" s="212" t="s">
        <v>2611</v>
      </c>
      <c r="I342" s="212"/>
      <c r="J342" s="213"/>
      <c r="K342" s="214"/>
    </row>
    <row r="343" spans="1:11" s="186" customFormat="1" ht="15" customHeight="1" x14ac:dyDescent="0.2">
      <c r="A343" s="1063"/>
      <c r="B343" s="1014"/>
      <c r="C343" s="1066"/>
      <c r="D343" s="1067"/>
      <c r="E343" s="209" t="s">
        <v>2466</v>
      </c>
      <c r="F343" s="210" t="s">
        <v>2467</v>
      </c>
      <c r="G343" s="211">
        <v>0.75</v>
      </c>
      <c r="H343" s="212" t="s">
        <v>2612</v>
      </c>
      <c r="I343" s="212"/>
      <c r="J343" s="213"/>
      <c r="K343" s="214"/>
    </row>
    <row r="344" spans="1:11" s="186" customFormat="1" ht="15" customHeight="1" x14ac:dyDescent="0.2">
      <c r="A344" s="1063"/>
      <c r="B344" s="1014"/>
      <c r="C344" s="1066"/>
      <c r="D344" s="1067"/>
      <c r="E344" s="254" t="s">
        <v>2468</v>
      </c>
      <c r="F344" s="780" t="s">
        <v>2469</v>
      </c>
      <c r="G344" s="255">
        <v>0.93</v>
      </c>
      <c r="H344" s="212" t="s">
        <v>2465</v>
      </c>
      <c r="I344" s="212"/>
      <c r="J344" s="213"/>
      <c r="K344" s="214"/>
    </row>
    <row r="345" spans="1:11" s="186" customFormat="1" x14ac:dyDescent="0.2">
      <c r="A345" s="1063"/>
      <c r="B345" s="1014"/>
      <c r="C345" s="1066"/>
      <c r="D345" s="1067"/>
      <c r="E345" s="256"/>
      <c r="F345" s="325" t="s">
        <v>2473</v>
      </c>
      <c r="G345" s="258"/>
      <c r="H345" s="259"/>
      <c r="I345" s="259"/>
      <c r="J345" s="296"/>
      <c r="K345" s="329"/>
    </row>
    <row r="346" spans="1:11" s="186" customFormat="1" ht="15" customHeight="1" x14ac:dyDescent="0.2">
      <c r="A346" s="1063"/>
      <c r="B346" s="1014"/>
      <c r="C346" s="1056"/>
      <c r="D346" s="1051"/>
      <c r="E346" s="209" t="s">
        <v>2474</v>
      </c>
      <c r="F346" s="210" t="s">
        <v>2475</v>
      </c>
      <c r="G346" s="211">
        <v>0.96</v>
      </c>
      <c r="H346" s="212" t="s">
        <v>2689</v>
      </c>
      <c r="I346" s="204"/>
      <c r="J346" s="323"/>
      <c r="K346" s="214"/>
    </row>
    <row r="347" spans="1:11" s="186" customFormat="1" ht="15" customHeight="1" x14ac:dyDescent="0.2">
      <c r="A347" s="1063"/>
      <c r="B347" s="1014"/>
      <c r="C347" s="256" t="s">
        <v>2603</v>
      </c>
      <c r="D347" s="257" t="s">
        <v>2604</v>
      </c>
      <c r="E347" s="209" t="s">
        <v>2480</v>
      </c>
      <c r="F347" s="210" t="s">
        <v>2481</v>
      </c>
      <c r="G347" s="211">
        <v>0.5</v>
      </c>
      <c r="H347" s="212" t="s">
        <v>2855</v>
      </c>
      <c r="I347" s="204"/>
      <c r="J347" s="323"/>
      <c r="K347" s="214"/>
    </row>
    <row r="348" spans="1:11" s="186" customFormat="1" x14ac:dyDescent="0.2">
      <c r="A348" s="1063"/>
      <c r="B348" s="1014"/>
      <c r="C348" s="1055" t="s">
        <v>2605</v>
      </c>
      <c r="D348" s="1050" t="s">
        <v>2606</v>
      </c>
      <c r="E348" s="209" t="s">
        <v>2619</v>
      </c>
      <c r="F348" s="791" t="s">
        <v>2620</v>
      </c>
      <c r="G348" s="203">
        <v>0.03</v>
      </c>
      <c r="H348" s="204" t="s">
        <v>2470</v>
      </c>
      <c r="I348" s="204"/>
      <c r="J348" s="323"/>
      <c r="K348" s="214"/>
    </row>
    <row r="349" spans="1:11" s="186" customFormat="1" ht="15" customHeight="1" x14ac:dyDescent="0.2">
      <c r="A349" s="1063"/>
      <c r="B349" s="1014"/>
      <c r="C349" s="1056"/>
      <c r="D349" s="1051"/>
      <c r="E349" s="209" t="s">
        <v>2622</v>
      </c>
      <c r="F349" s="790" t="s">
        <v>2623</v>
      </c>
      <c r="G349" s="211">
        <v>0.21</v>
      </c>
      <c r="H349" s="212" t="s">
        <v>2600</v>
      </c>
      <c r="I349" s="204"/>
      <c r="J349" s="323"/>
      <c r="K349" s="214"/>
    </row>
    <row r="350" spans="1:11" s="186" customFormat="1" ht="15" customHeight="1" x14ac:dyDescent="0.2">
      <c r="A350" s="1063"/>
      <c r="B350" s="1014"/>
      <c r="C350" s="1055" t="s">
        <v>2607</v>
      </c>
      <c r="D350" s="1050" t="s">
        <v>2608</v>
      </c>
      <c r="E350" s="209" t="s">
        <v>2837</v>
      </c>
      <c r="F350" s="790" t="s">
        <v>2838</v>
      </c>
      <c r="G350" s="346">
        <v>0.48</v>
      </c>
      <c r="H350" s="212" t="s">
        <v>2674</v>
      </c>
      <c r="I350" s="212"/>
      <c r="J350" s="213"/>
      <c r="K350" s="214"/>
    </row>
    <row r="351" spans="1:11" s="186" customFormat="1" ht="30" customHeight="1" x14ac:dyDescent="0.2">
      <c r="A351" s="1063"/>
      <c r="B351" s="1014"/>
      <c r="C351" s="1056"/>
      <c r="D351" s="1051"/>
      <c r="E351" s="209" t="s">
        <v>2624</v>
      </c>
      <c r="F351" s="790" t="s">
        <v>2840</v>
      </c>
      <c r="G351" s="346">
        <v>0.92</v>
      </c>
      <c r="H351" s="212">
        <v>1.3</v>
      </c>
      <c r="I351" s="212"/>
      <c r="J351" s="213"/>
      <c r="K351" s="214"/>
    </row>
    <row r="352" spans="1:11" s="186" customFormat="1" ht="30" customHeight="1" x14ac:dyDescent="0.2">
      <c r="A352" s="1063"/>
      <c r="B352" s="1014"/>
      <c r="C352" s="1057" t="s">
        <v>2609</v>
      </c>
      <c r="D352" s="1060" t="s">
        <v>2610</v>
      </c>
      <c r="E352" s="209" t="s">
        <v>2627</v>
      </c>
      <c r="F352" s="790" t="s">
        <v>2841</v>
      </c>
      <c r="G352" s="433">
        <v>1.71</v>
      </c>
      <c r="H352" s="433">
        <v>0.53</v>
      </c>
      <c r="I352" s="322"/>
      <c r="J352" s="323"/>
      <c r="K352" s="207"/>
    </row>
    <row r="353" spans="1:11" s="186" customFormat="1" x14ac:dyDescent="0.2">
      <c r="A353" s="1063"/>
      <c r="B353" s="1014"/>
      <c r="C353" s="1058"/>
      <c r="D353" s="1014"/>
      <c r="E353" s="209" t="s">
        <v>2622</v>
      </c>
      <c r="F353" s="433" t="s">
        <v>2630</v>
      </c>
      <c r="G353" s="433">
        <v>0.46</v>
      </c>
      <c r="H353" s="433" t="s">
        <v>2486</v>
      </c>
      <c r="I353" s="322"/>
      <c r="J353" s="323"/>
      <c r="K353" s="207"/>
    </row>
    <row r="354" spans="1:11" s="186" customFormat="1" ht="15" customHeight="1" x14ac:dyDescent="0.2">
      <c r="A354" s="1063"/>
      <c r="B354" s="1014"/>
      <c r="C354" s="1059"/>
      <c r="D354" s="1061"/>
      <c r="E354" s="209" t="s">
        <v>2631</v>
      </c>
      <c r="F354" s="210" t="s">
        <v>2632</v>
      </c>
      <c r="G354" s="211">
        <v>2</v>
      </c>
      <c r="H354" s="212" t="s">
        <v>2550</v>
      </c>
      <c r="I354" s="322"/>
      <c r="J354" s="323"/>
      <c r="K354" s="207"/>
    </row>
    <row r="355" spans="1:11" s="186" customFormat="1" ht="30" customHeight="1" x14ac:dyDescent="0.2">
      <c r="A355" s="1063"/>
      <c r="B355" s="1014"/>
      <c r="C355" s="209" t="s">
        <v>2613</v>
      </c>
      <c r="D355" s="210" t="s">
        <v>2842</v>
      </c>
      <c r="E355" s="210" t="s">
        <v>2633</v>
      </c>
      <c r="F355" s="790" t="s">
        <v>2844</v>
      </c>
      <c r="G355" s="790">
        <v>3.55</v>
      </c>
      <c r="H355" s="790" t="s">
        <v>2476</v>
      </c>
      <c r="I355" s="322"/>
      <c r="J355" s="323"/>
      <c r="K355" s="207"/>
    </row>
    <row r="356" spans="1:11" s="186" customFormat="1" x14ac:dyDescent="0.2">
      <c r="A356" s="1063"/>
      <c r="B356" s="1014"/>
      <c r="C356" s="1048" t="s">
        <v>2843</v>
      </c>
      <c r="D356" s="1050" t="s">
        <v>2615</v>
      </c>
      <c r="E356" s="210" t="s">
        <v>2553</v>
      </c>
      <c r="F356" s="790" t="s">
        <v>2554</v>
      </c>
      <c r="G356" s="790">
        <v>1.25</v>
      </c>
      <c r="H356" s="790">
        <v>0.2</v>
      </c>
      <c r="I356" s="322"/>
      <c r="J356" s="323"/>
      <c r="K356" s="207"/>
    </row>
    <row r="357" spans="1:11" s="186" customFormat="1" ht="15" customHeight="1" x14ac:dyDescent="0.2">
      <c r="A357" s="1063"/>
      <c r="B357" s="1014"/>
      <c r="C357" s="1049"/>
      <c r="D357" s="1051"/>
      <c r="E357" s="210" t="s">
        <v>2556</v>
      </c>
      <c r="F357" s="790" t="s">
        <v>2557</v>
      </c>
      <c r="G357" s="790">
        <v>0.25</v>
      </c>
      <c r="H357" s="790">
        <v>0.2</v>
      </c>
      <c r="I357" s="212"/>
      <c r="J357" s="323"/>
      <c r="K357" s="207"/>
    </row>
    <row r="358" spans="1:11" s="186" customFormat="1" ht="30" customHeight="1" x14ac:dyDescent="0.2">
      <c r="A358" s="1063"/>
      <c r="B358" s="1014"/>
      <c r="C358" s="788"/>
      <c r="D358" s="788"/>
      <c r="E358" s="210" t="s">
        <v>2636</v>
      </c>
      <c r="F358" s="790" t="s">
        <v>2637</v>
      </c>
      <c r="G358" s="790">
        <v>0.5</v>
      </c>
      <c r="H358" s="790" t="s">
        <v>2856</v>
      </c>
      <c r="I358" s="322"/>
      <c r="J358" s="323"/>
      <c r="K358" s="207"/>
    </row>
    <row r="359" spans="1:11" s="186" customFormat="1" ht="15" customHeight="1" x14ac:dyDescent="0.2">
      <c r="A359" s="1063"/>
      <c r="B359" s="1014"/>
      <c r="C359" s="788"/>
      <c r="D359" s="788"/>
      <c r="E359" s="210" t="s">
        <v>2638</v>
      </c>
      <c r="F359" s="790" t="s">
        <v>2639</v>
      </c>
      <c r="G359" s="790">
        <v>1.1599999999999999</v>
      </c>
      <c r="H359" s="790" t="s">
        <v>2669</v>
      </c>
      <c r="I359" s="322"/>
      <c r="J359" s="323"/>
      <c r="K359" s="207"/>
    </row>
    <row r="360" spans="1:11" s="186" customFormat="1" ht="15" customHeight="1" x14ac:dyDescent="0.2">
      <c r="A360" s="1063"/>
      <c r="B360" s="1014"/>
      <c r="C360" s="788"/>
      <c r="D360" s="788"/>
      <c r="E360" s="210" t="s">
        <v>2641</v>
      </c>
      <c r="F360" s="790" t="s">
        <v>2642</v>
      </c>
      <c r="G360" s="790">
        <v>1.7</v>
      </c>
      <c r="H360" s="790">
        <v>0.6</v>
      </c>
      <c r="I360" s="322"/>
      <c r="J360" s="323"/>
      <c r="K360" s="207"/>
    </row>
    <row r="361" spans="1:11" s="186" customFormat="1" ht="15" customHeight="1" x14ac:dyDescent="0.2">
      <c r="A361" s="1063"/>
      <c r="B361" s="1014"/>
      <c r="C361" s="788"/>
      <c r="D361" s="788"/>
      <c r="E361" s="210" t="s">
        <v>2522</v>
      </c>
      <c r="F361" s="790" t="s">
        <v>2523</v>
      </c>
      <c r="G361" s="790">
        <v>0.5</v>
      </c>
      <c r="H361" s="790" t="s">
        <v>2707</v>
      </c>
      <c r="I361" s="322"/>
      <c r="J361" s="323"/>
      <c r="K361" s="329"/>
    </row>
    <row r="362" spans="1:11" s="186" customFormat="1" ht="30" customHeight="1" x14ac:dyDescent="0.2">
      <c r="A362" s="1063"/>
      <c r="B362" s="1014"/>
      <c r="C362" s="788"/>
      <c r="D362" s="788"/>
      <c r="E362" s="210" t="s">
        <v>2741</v>
      </c>
      <c r="F362" s="790" t="s">
        <v>2777</v>
      </c>
      <c r="G362" s="790">
        <v>0.25</v>
      </c>
      <c r="H362" s="790">
        <v>4.0000000000000001E-3</v>
      </c>
      <c r="I362" s="215"/>
      <c r="J362" s="213"/>
      <c r="K362" s="329"/>
    </row>
    <row r="363" spans="1:11" s="186" customFormat="1" ht="30" customHeight="1" x14ac:dyDescent="0.2">
      <c r="A363" s="1063"/>
      <c r="B363" s="1014"/>
      <c r="C363" s="788"/>
      <c r="D363" s="788"/>
      <c r="E363" s="210" t="s">
        <v>2558</v>
      </c>
      <c r="F363" s="790" t="s">
        <v>2559</v>
      </c>
      <c r="G363" s="790">
        <v>1.53</v>
      </c>
      <c r="H363" s="790">
        <v>0.11527999999999999</v>
      </c>
      <c r="I363" s="215"/>
      <c r="J363" s="213"/>
      <c r="K363" s="329"/>
    </row>
    <row r="364" spans="1:11" s="186" customFormat="1" ht="30" customHeight="1" x14ac:dyDescent="0.2">
      <c r="A364" s="1063"/>
      <c r="B364" s="1014"/>
      <c r="C364" s="788"/>
      <c r="D364" s="788"/>
      <c r="E364" s="210" t="s">
        <v>2566</v>
      </c>
      <c r="F364" s="790" t="s">
        <v>2567</v>
      </c>
      <c r="G364" s="790">
        <v>1.85</v>
      </c>
      <c r="H364" s="790">
        <v>3.3259999999999998E-2</v>
      </c>
      <c r="I364" s="322"/>
      <c r="J364" s="323"/>
      <c r="K364" s="351"/>
    </row>
    <row r="365" spans="1:11" s="186" customFormat="1" ht="45" customHeight="1" x14ac:dyDescent="0.2">
      <c r="A365" s="1063"/>
      <c r="B365" s="1014"/>
      <c r="C365" s="788"/>
      <c r="D365" s="788"/>
      <c r="E365" s="790" t="s">
        <v>2569</v>
      </c>
      <c r="F365" s="790" t="s">
        <v>2570</v>
      </c>
      <c r="G365" s="790">
        <v>2.5</v>
      </c>
      <c r="H365" s="790">
        <v>0.64034000000000002</v>
      </c>
      <c r="I365" s="322"/>
      <c r="J365" s="323"/>
      <c r="K365" s="351"/>
    </row>
    <row r="366" spans="1:11" s="186" customFormat="1" ht="30" customHeight="1" x14ac:dyDescent="0.2">
      <c r="A366" s="1063"/>
      <c r="B366" s="1014"/>
      <c r="C366" s="788"/>
      <c r="D366" s="788"/>
      <c r="E366" s="790" t="s">
        <v>2578</v>
      </c>
      <c r="F366" s="790" t="s">
        <v>2579</v>
      </c>
      <c r="G366" s="790">
        <v>3.35</v>
      </c>
      <c r="H366" s="790">
        <v>8.8800000000000007E-3</v>
      </c>
      <c r="I366" s="322"/>
      <c r="J366" s="323"/>
      <c r="K366" s="351"/>
    </row>
    <row r="367" spans="1:11" s="186" customFormat="1" ht="30" customHeight="1" x14ac:dyDescent="0.2">
      <c r="A367" s="1063"/>
      <c r="B367" s="1014"/>
      <c r="C367" s="788"/>
      <c r="D367" s="788"/>
      <c r="E367" s="790" t="s">
        <v>2581</v>
      </c>
      <c r="F367" s="790" t="s">
        <v>2582</v>
      </c>
      <c r="G367" s="790">
        <v>3.75</v>
      </c>
      <c r="H367" s="790">
        <v>0.20225000000000001</v>
      </c>
      <c r="I367" s="322"/>
      <c r="J367" s="323"/>
      <c r="K367" s="352"/>
    </row>
    <row r="368" spans="1:11" s="186" customFormat="1" ht="15.75" thickBot="1" x14ac:dyDescent="0.25">
      <c r="A368" s="1064"/>
      <c r="B368" s="1015"/>
      <c r="C368" s="354"/>
      <c r="D368" s="354"/>
      <c r="E368" s="355"/>
      <c r="F368" s="356" t="s">
        <v>2448</v>
      </c>
      <c r="G368" s="357"/>
      <c r="H368" s="436" t="s">
        <v>2857</v>
      </c>
      <c r="I368" s="358" t="s">
        <v>2858</v>
      </c>
      <c r="J368" s="359" t="s">
        <v>2859</v>
      </c>
      <c r="K368" s="360" t="s">
        <v>2491</v>
      </c>
    </row>
    <row r="369" spans="1:11" s="186" customFormat="1" ht="15" customHeight="1" x14ac:dyDescent="0.2">
      <c r="A369" s="1062" t="s">
        <v>2860</v>
      </c>
      <c r="B369" s="1013" t="s">
        <v>2861</v>
      </c>
      <c r="C369" s="1065" t="s">
        <v>2592</v>
      </c>
      <c r="D369" s="1013" t="s">
        <v>2593</v>
      </c>
      <c r="E369" s="439" t="s">
        <v>2810</v>
      </c>
      <c r="F369" s="439" t="s">
        <v>2811</v>
      </c>
      <c r="G369" s="440">
        <v>1.68</v>
      </c>
      <c r="H369" s="441" t="s">
        <v>2435</v>
      </c>
      <c r="I369" s="437"/>
      <c r="J369" s="438"/>
      <c r="K369" s="340"/>
    </row>
    <row r="370" spans="1:11" s="186" customFormat="1" ht="15" customHeight="1" x14ac:dyDescent="0.2">
      <c r="A370" s="1063"/>
      <c r="B370" s="1014"/>
      <c r="C370" s="1059"/>
      <c r="D370" s="1061"/>
      <c r="E370" s="256" t="s">
        <v>2436</v>
      </c>
      <c r="F370" s="257" t="s">
        <v>2437</v>
      </c>
      <c r="G370" s="258">
        <v>1.68</v>
      </c>
      <c r="H370" s="259" t="s">
        <v>2435</v>
      </c>
      <c r="I370" s="221"/>
      <c r="J370" s="223"/>
      <c r="K370" s="343"/>
    </row>
    <row r="371" spans="1:11" s="186" customFormat="1" ht="15" customHeight="1" x14ac:dyDescent="0.2">
      <c r="A371" s="1063"/>
      <c r="B371" s="1014"/>
      <c r="C371" s="209" t="s">
        <v>2594</v>
      </c>
      <c r="D371" s="210" t="s">
        <v>2595</v>
      </c>
      <c r="E371" s="256" t="s">
        <v>2438</v>
      </c>
      <c r="F371" s="257" t="s">
        <v>2439</v>
      </c>
      <c r="G371" s="258">
        <v>1.68</v>
      </c>
      <c r="H371" s="259" t="s">
        <v>2435</v>
      </c>
      <c r="I371" s="221"/>
      <c r="J371" s="223"/>
      <c r="K371" s="343"/>
    </row>
    <row r="372" spans="1:11" s="186" customFormat="1" ht="30" customHeight="1" x14ac:dyDescent="0.2">
      <c r="A372" s="1063"/>
      <c r="B372" s="1014"/>
      <c r="C372" s="1057" t="s">
        <v>2596</v>
      </c>
      <c r="D372" s="1060" t="s">
        <v>2597</v>
      </c>
      <c r="E372" s="256" t="s">
        <v>2812</v>
      </c>
      <c r="F372" s="257" t="s">
        <v>2813</v>
      </c>
      <c r="G372" s="258">
        <v>1.18</v>
      </c>
      <c r="H372" s="259" t="s">
        <v>2862</v>
      </c>
      <c r="I372" s="221"/>
      <c r="J372" s="223"/>
      <c r="K372" s="343"/>
    </row>
    <row r="373" spans="1:11" s="186" customFormat="1" ht="15" customHeight="1" x14ac:dyDescent="0.2">
      <c r="A373" s="1063"/>
      <c r="B373" s="1014"/>
      <c r="C373" s="1058"/>
      <c r="D373" s="1014"/>
      <c r="E373" s="256" t="s">
        <v>2458</v>
      </c>
      <c r="F373" s="257" t="s">
        <v>2459</v>
      </c>
      <c r="G373" s="258">
        <v>1.18</v>
      </c>
      <c r="H373" s="259" t="s">
        <v>2862</v>
      </c>
      <c r="I373" s="221"/>
      <c r="J373" s="223"/>
      <c r="K373" s="343"/>
    </row>
    <row r="374" spans="1:11" s="186" customFormat="1" ht="15" customHeight="1" x14ac:dyDescent="0.2">
      <c r="A374" s="1063"/>
      <c r="B374" s="1014"/>
      <c r="C374" s="1059"/>
      <c r="D374" s="1061"/>
      <c r="E374" s="256" t="s">
        <v>2460</v>
      </c>
      <c r="F374" s="257" t="s">
        <v>2461</v>
      </c>
      <c r="G374" s="258">
        <v>1.18</v>
      </c>
      <c r="H374" s="259" t="s">
        <v>2862</v>
      </c>
      <c r="I374" s="221"/>
      <c r="J374" s="223"/>
      <c r="K374" s="343"/>
    </row>
    <row r="375" spans="1:11" s="186" customFormat="1" x14ac:dyDescent="0.2">
      <c r="A375" s="1063"/>
      <c r="B375" s="1014"/>
      <c r="C375" s="1057" t="s">
        <v>2598</v>
      </c>
      <c r="D375" s="1060" t="s">
        <v>2599</v>
      </c>
      <c r="E375" s="431"/>
      <c r="F375" s="321" t="s">
        <v>2462</v>
      </c>
      <c r="G375" s="203"/>
      <c r="H375" s="204"/>
      <c r="I375" s="204"/>
      <c r="J375" s="323"/>
      <c r="K375" s="442"/>
    </row>
    <row r="376" spans="1:11" s="186" customFormat="1" ht="15" customHeight="1" x14ac:dyDescent="0.2">
      <c r="A376" s="1063"/>
      <c r="B376" s="1014"/>
      <c r="C376" s="1058"/>
      <c r="D376" s="1014"/>
      <c r="E376" s="256" t="s">
        <v>2471</v>
      </c>
      <c r="F376" s="257" t="s">
        <v>2472</v>
      </c>
      <c r="G376" s="258">
        <v>0.42</v>
      </c>
      <c r="H376" s="259" t="s">
        <v>2457</v>
      </c>
      <c r="I376" s="212"/>
      <c r="J376" s="213"/>
      <c r="K376" s="432"/>
    </row>
    <row r="377" spans="1:11" s="186" customFormat="1" ht="15" customHeight="1" x14ac:dyDescent="0.2">
      <c r="A377" s="1063"/>
      <c r="B377" s="1014"/>
      <c r="C377" s="1059"/>
      <c r="D377" s="1061"/>
      <c r="E377" s="209" t="s">
        <v>2463</v>
      </c>
      <c r="F377" s="210" t="s">
        <v>2464</v>
      </c>
      <c r="G377" s="211">
        <v>0.75</v>
      </c>
      <c r="H377" s="212" t="s">
        <v>2611</v>
      </c>
      <c r="I377" s="212"/>
      <c r="J377" s="213"/>
      <c r="K377" s="214"/>
    </row>
    <row r="378" spans="1:11" s="186" customFormat="1" x14ac:dyDescent="0.2">
      <c r="A378" s="1063"/>
      <c r="B378" s="1014"/>
      <c r="C378" s="1055" t="s">
        <v>2601</v>
      </c>
      <c r="D378" s="1050" t="s">
        <v>2834</v>
      </c>
      <c r="E378" s="209" t="s">
        <v>2466</v>
      </c>
      <c r="F378" s="210" t="s">
        <v>2467</v>
      </c>
      <c r="G378" s="211">
        <v>0.75</v>
      </c>
      <c r="H378" s="212" t="s">
        <v>2612</v>
      </c>
      <c r="I378" s="212"/>
      <c r="J378" s="213"/>
      <c r="K378" s="214"/>
    </row>
    <row r="379" spans="1:11" s="186" customFormat="1" ht="15" customHeight="1" x14ac:dyDescent="0.2">
      <c r="A379" s="1063"/>
      <c r="B379" s="1014"/>
      <c r="C379" s="1066"/>
      <c r="D379" s="1067"/>
      <c r="E379" s="254" t="s">
        <v>2468</v>
      </c>
      <c r="F379" s="780" t="s">
        <v>2469</v>
      </c>
      <c r="G379" s="255">
        <v>0.93</v>
      </c>
      <c r="H379" s="212" t="s">
        <v>2465</v>
      </c>
      <c r="I379" s="212"/>
      <c r="J379" s="213"/>
      <c r="K379" s="214"/>
    </row>
    <row r="380" spans="1:11" s="186" customFormat="1" x14ac:dyDescent="0.2">
      <c r="A380" s="1063"/>
      <c r="B380" s="1014"/>
      <c r="C380" s="1066"/>
      <c r="D380" s="1067"/>
      <c r="E380" s="256"/>
      <c r="F380" s="325" t="s">
        <v>2473</v>
      </c>
      <c r="G380" s="258"/>
      <c r="H380" s="259"/>
      <c r="I380" s="212"/>
      <c r="J380" s="213"/>
      <c r="K380" s="214"/>
    </row>
    <row r="381" spans="1:11" s="186" customFormat="1" ht="15" customHeight="1" x14ac:dyDescent="0.2">
      <c r="A381" s="1063"/>
      <c r="B381" s="1014"/>
      <c r="C381" s="1066"/>
      <c r="D381" s="1067"/>
      <c r="E381" s="209" t="s">
        <v>2474</v>
      </c>
      <c r="F381" s="210" t="s">
        <v>2475</v>
      </c>
      <c r="G381" s="211">
        <v>0.96</v>
      </c>
      <c r="H381" s="212" t="s">
        <v>2863</v>
      </c>
      <c r="I381" s="259"/>
      <c r="J381" s="296"/>
      <c r="K381" s="329"/>
    </row>
    <row r="382" spans="1:11" s="186" customFormat="1" ht="15" customHeight="1" x14ac:dyDescent="0.2">
      <c r="A382" s="1063"/>
      <c r="B382" s="1014"/>
      <c r="C382" s="1056"/>
      <c r="D382" s="1051"/>
      <c r="E382" s="209" t="s">
        <v>2480</v>
      </c>
      <c r="F382" s="210" t="s">
        <v>2481</v>
      </c>
      <c r="G382" s="211">
        <v>0.5</v>
      </c>
      <c r="H382" s="212" t="s">
        <v>2486</v>
      </c>
      <c r="I382" s="204"/>
      <c r="J382" s="323"/>
      <c r="K382" s="214"/>
    </row>
    <row r="383" spans="1:11" s="186" customFormat="1" ht="15" customHeight="1" x14ac:dyDescent="0.2">
      <c r="A383" s="1063"/>
      <c r="B383" s="1014"/>
      <c r="C383" s="256" t="s">
        <v>2603</v>
      </c>
      <c r="D383" s="257" t="s">
        <v>2604</v>
      </c>
      <c r="E383" s="209" t="s">
        <v>2619</v>
      </c>
      <c r="F383" s="791" t="s">
        <v>2620</v>
      </c>
      <c r="G383" s="203">
        <v>0.03</v>
      </c>
      <c r="H383" s="204" t="s">
        <v>2457</v>
      </c>
      <c r="I383" s="204"/>
      <c r="J383" s="323"/>
      <c r="K383" s="214"/>
    </row>
    <row r="384" spans="1:11" s="186" customFormat="1" ht="15" customHeight="1" x14ac:dyDescent="0.2">
      <c r="A384" s="1063"/>
      <c r="B384" s="1014"/>
      <c r="C384" s="1055" t="s">
        <v>2605</v>
      </c>
      <c r="D384" s="1050" t="s">
        <v>2606</v>
      </c>
      <c r="E384" s="209" t="s">
        <v>2622</v>
      </c>
      <c r="F384" s="790" t="s">
        <v>2623</v>
      </c>
      <c r="G384" s="211">
        <v>0.21</v>
      </c>
      <c r="H384" s="212" t="s">
        <v>2600</v>
      </c>
      <c r="I384" s="204"/>
      <c r="J384" s="323"/>
      <c r="K384" s="214"/>
    </row>
    <row r="385" spans="1:11" s="186" customFormat="1" ht="15" customHeight="1" x14ac:dyDescent="0.2">
      <c r="A385" s="1063"/>
      <c r="B385" s="1014"/>
      <c r="C385" s="1056"/>
      <c r="D385" s="1051"/>
      <c r="E385" s="209" t="s">
        <v>2837</v>
      </c>
      <c r="F385" s="790" t="s">
        <v>2838</v>
      </c>
      <c r="G385" s="346">
        <v>0.48</v>
      </c>
      <c r="H385" s="212" t="s">
        <v>2555</v>
      </c>
      <c r="I385" s="204"/>
      <c r="J385" s="323"/>
      <c r="K385" s="214"/>
    </row>
    <row r="386" spans="1:11" s="186" customFormat="1" ht="30" customHeight="1" x14ac:dyDescent="0.2">
      <c r="A386" s="1063"/>
      <c r="B386" s="1014"/>
      <c r="C386" s="1055" t="s">
        <v>2607</v>
      </c>
      <c r="D386" s="1050" t="s">
        <v>2608</v>
      </c>
      <c r="E386" s="256" t="s">
        <v>2624</v>
      </c>
      <c r="F386" s="210" t="s">
        <v>2840</v>
      </c>
      <c r="G386" s="256">
        <v>0.92</v>
      </c>
      <c r="H386" s="256">
        <v>2</v>
      </c>
      <c r="I386" s="212"/>
      <c r="J386" s="213"/>
      <c r="K386" s="214"/>
    </row>
    <row r="387" spans="1:11" s="186" customFormat="1" ht="30" customHeight="1" x14ac:dyDescent="0.2">
      <c r="A387" s="1063"/>
      <c r="B387" s="1014"/>
      <c r="C387" s="1056"/>
      <c r="D387" s="1051"/>
      <c r="E387" s="209" t="s">
        <v>2627</v>
      </c>
      <c r="F387" s="210" t="s">
        <v>2841</v>
      </c>
      <c r="G387" s="211">
        <v>1.71</v>
      </c>
      <c r="H387" s="212">
        <v>0.95</v>
      </c>
      <c r="I387" s="212"/>
      <c r="J387" s="213"/>
      <c r="K387" s="214"/>
    </row>
    <row r="388" spans="1:11" s="186" customFormat="1" ht="15" customHeight="1" x14ac:dyDescent="0.2">
      <c r="A388" s="1063"/>
      <c r="B388" s="1014"/>
      <c r="C388" s="1057" t="s">
        <v>2609</v>
      </c>
      <c r="D388" s="1060" t="s">
        <v>2610</v>
      </c>
      <c r="E388" s="209" t="s">
        <v>2622</v>
      </c>
      <c r="F388" s="791" t="s">
        <v>2630</v>
      </c>
      <c r="G388" s="211">
        <v>0.46</v>
      </c>
      <c r="H388" s="212" t="s">
        <v>2486</v>
      </c>
      <c r="I388" s="322"/>
      <c r="J388" s="323"/>
      <c r="K388" s="207"/>
    </row>
    <row r="389" spans="1:11" s="186" customFormat="1" ht="15" customHeight="1" x14ac:dyDescent="0.2">
      <c r="A389" s="1063"/>
      <c r="B389" s="1014"/>
      <c r="C389" s="1058"/>
      <c r="D389" s="1014"/>
      <c r="E389" s="209" t="s">
        <v>2631</v>
      </c>
      <c r="F389" s="210" t="s">
        <v>2632</v>
      </c>
      <c r="G389" s="211">
        <v>2</v>
      </c>
      <c r="H389" s="212" t="s">
        <v>2689</v>
      </c>
      <c r="I389" s="322"/>
      <c r="J389" s="323"/>
      <c r="K389" s="207"/>
    </row>
    <row r="390" spans="1:11" s="186" customFormat="1" ht="30" customHeight="1" x14ac:dyDescent="0.2">
      <c r="A390" s="1063"/>
      <c r="B390" s="1014"/>
      <c r="C390" s="1059"/>
      <c r="D390" s="1061"/>
      <c r="E390" s="209" t="s">
        <v>2633</v>
      </c>
      <c r="F390" s="210" t="s">
        <v>2844</v>
      </c>
      <c r="G390" s="211">
        <v>3.55</v>
      </c>
      <c r="H390" s="212" t="s">
        <v>2524</v>
      </c>
      <c r="I390" s="322"/>
      <c r="J390" s="323"/>
      <c r="K390" s="207"/>
    </row>
    <row r="391" spans="1:11" s="186" customFormat="1" ht="30" customHeight="1" x14ac:dyDescent="0.2">
      <c r="A391" s="1063"/>
      <c r="B391" s="1014"/>
      <c r="C391" s="209" t="s">
        <v>2613</v>
      </c>
      <c r="D391" s="210" t="s">
        <v>2842</v>
      </c>
      <c r="E391" s="347" t="s">
        <v>2636</v>
      </c>
      <c r="F391" s="778" t="s">
        <v>2845</v>
      </c>
      <c r="G391" s="348">
        <v>0.5</v>
      </c>
      <c r="H391" s="349" t="s">
        <v>2470</v>
      </c>
      <c r="I391" s="322"/>
      <c r="J391" s="323"/>
      <c r="K391" s="207"/>
    </row>
    <row r="392" spans="1:11" s="186" customFormat="1" ht="15" customHeight="1" x14ac:dyDescent="0.2">
      <c r="A392" s="1063"/>
      <c r="B392" s="1014"/>
      <c r="C392" s="1048" t="s">
        <v>2843</v>
      </c>
      <c r="D392" s="1050" t="s">
        <v>2615</v>
      </c>
      <c r="E392" s="347" t="s">
        <v>2741</v>
      </c>
      <c r="F392" s="347" t="s">
        <v>2777</v>
      </c>
      <c r="G392" s="347">
        <v>0.25</v>
      </c>
      <c r="H392" s="347">
        <v>4.0000000000000001E-3</v>
      </c>
      <c r="I392" s="322"/>
      <c r="J392" s="323"/>
      <c r="K392" s="207"/>
    </row>
    <row r="393" spans="1:11" s="186" customFormat="1" x14ac:dyDescent="0.2">
      <c r="A393" s="1063"/>
      <c r="B393" s="1014"/>
      <c r="C393" s="1049"/>
      <c r="D393" s="1051"/>
      <c r="E393" s="347" t="s">
        <v>2553</v>
      </c>
      <c r="F393" s="347" t="s">
        <v>2554</v>
      </c>
      <c r="G393" s="347">
        <v>1.25</v>
      </c>
      <c r="H393" s="347">
        <v>0.3</v>
      </c>
      <c r="I393" s="212"/>
      <c r="J393" s="323"/>
      <c r="K393" s="207"/>
    </row>
    <row r="394" spans="1:11" s="186" customFormat="1" x14ac:dyDescent="0.2">
      <c r="A394" s="1063"/>
      <c r="B394" s="1014"/>
      <c r="C394" s="788"/>
      <c r="D394" s="788"/>
      <c r="E394" s="347" t="s">
        <v>2556</v>
      </c>
      <c r="F394" s="347" t="s">
        <v>2557</v>
      </c>
      <c r="G394" s="347">
        <v>0.3</v>
      </c>
      <c r="H394" s="347">
        <v>0.3</v>
      </c>
      <c r="I394" s="212"/>
      <c r="J394" s="323"/>
      <c r="K394" s="207"/>
    </row>
    <row r="395" spans="1:11" s="186" customFormat="1" x14ac:dyDescent="0.2">
      <c r="A395" s="1063"/>
      <c r="B395" s="1014"/>
      <c r="C395" s="788"/>
      <c r="D395" s="788"/>
      <c r="E395" s="347" t="s">
        <v>2638</v>
      </c>
      <c r="F395" s="347" t="s">
        <v>2639</v>
      </c>
      <c r="G395" s="347">
        <v>1.1599999999999999</v>
      </c>
      <c r="H395" s="347">
        <v>2.95</v>
      </c>
      <c r="I395" s="322"/>
      <c r="J395" s="323"/>
      <c r="K395" s="207"/>
    </row>
    <row r="396" spans="1:11" s="186" customFormat="1" x14ac:dyDescent="0.2">
      <c r="A396" s="1063"/>
      <c r="B396" s="1014"/>
      <c r="C396" s="788"/>
      <c r="D396" s="788"/>
      <c r="E396" s="347" t="s">
        <v>2641</v>
      </c>
      <c r="F396" s="347" t="s">
        <v>2642</v>
      </c>
      <c r="G396" s="347">
        <v>1.7</v>
      </c>
      <c r="H396" s="347">
        <v>0.68</v>
      </c>
      <c r="I396" s="322"/>
      <c r="J396" s="323"/>
      <c r="K396" s="207"/>
    </row>
    <row r="397" spans="1:11" s="186" customFormat="1" ht="15" customHeight="1" x14ac:dyDescent="0.2">
      <c r="A397" s="1063"/>
      <c r="B397" s="1014"/>
      <c r="C397" s="788"/>
      <c r="D397" s="788"/>
      <c r="E397" s="209" t="s">
        <v>2522</v>
      </c>
      <c r="F397" s="791" t="s">
        <v>2523</v>
      </c>
      <c r="G397" s="203">
        <v>0.5</v>
      </c>
      <c r="H397" s="204" t="s">
        <v>2707</v>
      </c>
      <c r="I397" s="322"/>
      <c r="J397" s="323"/>
      <c r="K397" s="329"/>
    </row>
    <row r="398" spans="1:11" s="186" customFormat="1" ht="30" customHeight="1" x14ac:dyDescent="0.2">
      <c r="A398" s="1063"/>
      <c r="B398" s="1014"/>
      <c r="C398" s="788"/>
      <c r="D398" s="788"/>
      <c r="E398" s="326" t="s">
        <v>2558</v>
      </c>
      <c r="F398" s="778" t="s">
        <v>2559</v>
      </c>
      <c r="G398" s="346">
        <v>1.53</v>
      </c>
      <c r="H398" s="212" t="s">
        <v>2864</v>
      </c>
      <c r="I398" s="215"/>
      <c r="J398" s="213"/>
      <c r="K398" s="329"/>
    </row>
    <row r="399" spans="1:11" s="186" customFormat="1" x14ac:dyDescent="0.2">
      <c r="A399" s="1063"/>
      <c r="B399" s="1014"/>
      <c r="C399" s="788"/>
      <c r="D399" s="788"/>
      <c r="E399" s="256" t="s">
        <v>2563</v>
      </c>
      <c r="F399" s="256" t="s">
        <v>2564</v>
      </c>
      <c r="G399" s="256">
        <v>1.95</v>
      </c>
      <c r="H399" s="256">
        <v>0.1358</v>
      </c>
      <c r="I399" s="212"/>
      <c r="J399" s="213"/>
      <c r="K399" s="329"/>
    </row>
    <row r="400" spans="1:11" s="186" customFormat="1" ht="30" customHeight="1" x14ac:dyDescent="0.2">
      <c r="A400" s="1063"/>
      <c r="B400" s="1014"/>
      <c r="C400" s="788"/>
      <c r="D400" s="788"/>
      <c r="E400" s="256" t="s">
        <v>2566</v>
      </c>
      <c r="F400" s="257" t="s">
        <v>2567</v>
      </c>
      <c r="G400" s="258">
        <v>1.85</v>
      </c>
      <c r="H400" s="259" t="s">
        <v>2865</v>
      </c>
      <c r="I400" s="322"/>
      <c r="J400" s="323"/>
      <c r="K400" s="207"/>
    </row>
    <row r="401" spans="1:11" s="186" customFormat="1" ht="45" customHeight="1" x14ac:dyDescent="0.2">
      <c r="A401" s="1063"/>
      <c r="B401" s="1014"/>
      <c r="C401" s="788"/>
      <c r="D401" s="788"/>
      <c r="E401" s="256" t="s">
        <v>2569</v>
      </c>
      <c r="F401" s="257" t="s">
        <v>2570</v>
      </c>
      <c r="G401" s="258">
        <v>2.5</v>
      </c>
      <c r="H401" s="259" t="s">
        <v>2866</v>
      </c>
      <c r="I401" s="322"/>
      <c r="J401" s="323"/>
      <c r="K401" s="207"/>
    </row>
    <row r="402" spans="1:11" s="186" customFormat="1" ht="30" customHeight="1" x14ac:dyDescent="0.2">
      <c r="A402" s="1063"/>
      <c r="B402" s="1014"/>
      <c r="C402" s="788"/>
      <c r="D402" s="788"/>
      <c r="E402" s="256" t="s">
        <v>2578</v>
      </c>
      <c r="F402" s="257" t="s">
        <v>2579</v>
      </c>
      <c r="G402" s="258">
        <v>3.35</v>
      </c>
      <c r="H402" s="259" t="s">
        <v>2867</v>
      </c>
      <c r="I402" s="322"/>
      <c r="J402" s="323"/>
      <c r="K402" s="207"/>
    </row>
    <row r="403" spans="1:11" s="186" customFormat="1" ht="30" customHeight="1" x14ac:dyDescent="0.2">
      <c r="A403" s="1063"/>
      <c r="B403" s="1014"/>
      <c r="C403" s="788"/>
      <c r="D403" s="788"/>
      <c r="E403" s="209" t="s">
        <v>2581</v>
      </c>
      <c r="F403" s="790" t="s">
        <v>2582</v>
      </c>
      <c r="G403" s="211">
        <v>3.75</v>
      </c>
      <c r="H403" s="212" t="s">
        <v>2868</v>
      </c>
      <c r="I403" s="322"/>
      <c r="J403" s="323"/>
      <c r="K403" s="352"/>
    </row>
    <row r="404" spans="1:11" s="186" customFormat="1" ht="15.75" thickBot="1" x14ac:dyDescent="0.25">
      <c r="A404" s="1064"/>
      <c r="B404" s="1015"/>
      <c r="C404" s="354"/>
      <c r="D404" s="354"/>
      <c r="E404" s="355"/>
      <c r="F404" s="356" t="s">
        <v>2448</v>
      </c>
      <c r="G404" s="357"/>
      <c r="H404" s="436" t="s">
        <v>2869</v>
      </c>
      <c r="I404" s="358" t="s">
        <v>2870</v>
      </c>
      <c r="J404" s="443" t="s">
        <v>2871</v>
      </c>
      <c r="K404" s="444" t="s">
        <v>2872</v>
      </c>
    </row>
    <row r="405" spans="1:11" s="186" customFormat="1" ht="15" customHeight="1" x14ac:dyDescent="0.2">
      <c r="A405" s="1044" t="s">
        <v>2873</v>
      </c>
      <c r="B405" s="1013" t="s">
        <v>2874</v>
      </c>
      <c r="C405" s="1052" t="s">
        <v>2431</v>
      </c>
      <c r="D405" s="1013" t="s">
        <v>2875</v>
      </c>
      <c r="E405" s="445" t="s">
        <v>2810</v>
      </c>
      <c r="F405" s="445" t="s">
        <v>2811</v>
      </c>
      <c r="G405" s="446">
        <v>1.68</v>
      </c>
      <c r="H405" s="289" t="s">
        <v>2435</v>
      </c>
      <c r="I405" s="447"/>
      <c r="J405" s="448"/>
      <c r="K405" s="352"/>
    </row>
    <row r="406" spans="1:11" s="186" customFormat="1" x14ac:dyDescent="0.2">
      <c r="A406" s="1045"/>
      <c r="B406" s="1014"/>
      <c r="C406" s="1053"/>
      <c r="D406" s="1014"/>
      <c r="E406" s="445" t="s">
        <v>2436</v>
      </c>
      <c r="F406" s="445" t="s">
        <v>2437</v>
      </c>
      <c r="G406" s="446">
        <v>1.68</v>
      </c>
      <c r="H406" s="289" t="s">
        <v>2435</v>
      </c>
      <c r="I406" s="447"/>
      <c r="J406" s="448"/>
      <c r="K406" s="352"/>
    </row>
    <row r="407" spans="1:11" s="186" customFormat="1" x14ac:dyDescent="0.2">
      <c r="A407" s="1045"/>
      <c r="B407" s="1014"/>
      <c r="C407" s="1053"/>
      <c r="D407" s="1014"/>
      <c r="E407" s="445" t="s">
        <v>2438</v>
      </c>
      <c r="F407" s="445" t="s">
        <v>2439</v>
      </c>
      <c r="G407" s="446">
        <v>1.68</v>
      </c>
      <c r="H407" s="289" t="s">
        <v>2435</v>
      </c>
      <c r="I407" s="447"/>
      <c r="J407" s="448"/>
      <c r="K407" s="352"/>
    </row>
    <row r="408" spans="1:11" s="186" customFormat="1" x14ac:dyDescent="0.2">
      <c r="A408" s="1045"/>
      <c r="B408" s="1014"/>
      <c r="C408" s="1053"/>
      <c r="D408" s="1014"/>
      <c r="E408" s="295" t="s">
        <v>2440</v>
      </c>
      <c r="F408" s="453" t="s">
        <v>2441</v>
      </c>
      <c r="G408" s="211">
        <v>1.5</v>
      </c>
      <c r="H408" s="289" t="s">
        <v>2435</v>
      </c>
      <c r="I408" s="447"/>
      <c r="J408" s="448"/>
      <c r="K408" s="352"/>
    </row>
    <row r="409" spans="1:11" s="186" customFormat="1" x14ac:dyDescent="0.2">
      <c r="A409" s="1045"/>
      <c r="B409" s="1014"/>
      <c r="C409" s="1053"/>
      <c r="D409" s="1014"/>
      <c r="E409" s="449"/>
      <c r="F409" s="450" t="s">
        <v>2442</v>
      </c>
      <c r="G409" s="211"/>
      <c r="H409" s="212"/>
      <c r="I409" s="451"/>
      <c r="J409" s="452"/>
      <c r="K409" s="343"/>
    </row>
    <row r="410" spans="1:11" s="186" customFormat="1" ht="15" customHeight="1" x14ac:dyDescent="0.2">
      <c r="A410" s="1045"/>
      <c r="B410" s="1014"/>
      <c r="C410" s="1053"/>
      <c r="D410" s="1014"/>
      <c r="E410" s="209" t="s">
        <v>2477</v>
      </c>
      <c r="F410" s="210" t="s">
        <v>2478</v>
      </c>
      <c r="G410" s="211">
        <v>0.31</v>
      </c>
      <c r="H410" s="212" t="s">
        <v>2862</v>
      </c>
      <c r="I410" s="451"/>
      <c r="J410" s="452"/>
      <c r="K410" s="343"/>
    </row>
    <row r="411" spans="1:11" s="186" customFormat="1" ht="15" customHeight="1" x14ac:dyDescent="0.2">
      <c r="A411" s="1045"/>
      <c r="B411" s="1014"/>
      <c r="C411" s="1053"/>
      <c r="D411" s="1014"/>
      <c r="E411" s="209" t="s">
        <v>2735</v>
      </c>
      <c r="F411" s="210" t="s">
        <v>2736</v>
      </c>
      <c r="G411" s="211">
        <v>2</v>
      </c>
      <c r="H411" s="212" t="s">
        <v>2683</v>
      </c>
      <c r="I411" s="209"/>
      <c r="J411" s="247"/>
      <c r="K411" s="343"/>
    </row>
    <row r="412" spans="1:11" s="186" customFormat="1" ht="15.75" thickBot="1" x14ac:dyDescent="0.25">
      <c r="A412" s="1046"/>
      <c r="B412" s="1015"/>
      <c r="C412" s="1054"/>
      <c r="D412" s="1015"/>
      <c r="E412" s="453"/>
      <c r="F412" s="230" t="s">
        <v>2448</v>
      </c>
      <c r="G412" s="454"/>
      <c r="H412" s="332" t="s">
        <v>2876</v>
      </c>
      <c r="I412" s="367" t="s">
        <v>2877</v>
      </c>
      <c r="J412" s="368" t="s">
        <v>2878</v>
      </c>
      <c r="K412" s="455">
        <v>1</v>
      </c>
    </row>
    <row r="413" spans="1:11" s="186" customFormat="1" x14ac:dyDescent="0.2">
      <c r="A413" s="1044" t="s">
        <v>2879</v>
      </c>
      <c r="B413" s="1013" t="s">
        <v>2880</v>
      </c>
      <c r="C413" s="395" t="s">
        <v>2715</v>
      </c>
      <c r="D413" s="337" t="s">
        <v>2881</v>
      </c>
      <c r="E413" s="439" t="s">
        <v>2810</v>
      </c>
      <c r="F413" s="439" t="s">
        <v>2811</v>
      </c>
      <c r="G413" s="440">
        <v>1.68</v>
      </c>
      <c r="H413" s="441" t="s">
        <v>2435</v>
      </c>
      <c r="I413" s="456"/>
      <c r="J413" s="457"/>
      <c r="K413" s="241"/>
    </row>
    <row r="414" spans="1:11" s="186" customFormat="1" ht="15" customHeight="1" x14ac:dyDescent="0.2">
      <c r="A414" s="1045"/>
      <c r="B414" s="1014"/>
      <c r="C414" s="212" t="s">
        <v>2882</v>
      </c>
      <c r="D414" s="210" t="s">
        <v>2883</v>
      </c>
      <c r="E414" s="256" t="s">
        <v>2436</v>
      </c>
      <c r="F414" s="781" t="s">
        <v>2437</v>
      </c>
      <c r="G414" s="366">
        <v>1.68</v>
      </c>
      <c r="H414" s="458" t="s">
        <v>2435</v>
      </c>
      <c r="I414" s="459"/>
      <c r="J414" s="460"/>
      <c r="K414" s="244"/>
    </row>
    <row r="415" spans="1:11" s="186" customFormat="1" ht="15" customHeight="1" x14ac:dyDescent="0.2">
      <c r="A415" s="1045"/>
      <c r="B415" s="1014"/>
      <c r="C415" s="205"/>
      <c r="D415" s="461"/>
      <c r="E415" s="256" t="s">
        <v>2438</v>
      </c>
      <c r="F415" s="257" t="s">
        <v>2439</v>
      </c>
      <c r="G415" s="258">
        <v>1.68</v>
      </c>
      <c r="H415" s="259" t="s">
        <v>2435</v>
      </c>
      <c r="I415" s="459"/>
      <c r="J415" s="460"/>
      <c r="K415" s="244"/>
    </row>
    <row r="416" spans="1:11" s="186" customFormat="1" ht="17.25" customHeight="1" x14ac:dyDescent="0.2">
      <c r="A416" s="1045"/>
      <c r="B416" s="1014"/>
      <c r="C416" s="205"/>
      <c r="D416" s="461"/>
      <c r="E416" s="256" t="s">
        <v>2812</v>
      </c>
      <c r="F416" s="257" t="s">
        <v>2813</v>
      </c>
      <c r="G416" s="258">
        <v>1.18</v>
      </c>
      <c r="H416" s="259" t="s">
        <v>180</v>
      </c>
      <c r="I416" s="459"/>
      <c r="J416" s="460"/>
      <c r="K416" s="244"/>
    </row>
    <row r="417" spans="1:11" s="186" customFormat="1" ht="15" customHeight="1" x14ac:dyDescent="0.2">
      <c r="A417" s="1045"/>
      <c r="B417" s="1014"/>
      <c r="C417" s="205"/>
      <c r="D417" s="461"/>
      <c r="E417" s="256" t="s">
        <v>2458</v>
      </c>
      <c r="F417" s="257" t="s">
        <v>2459</v>
      </c>
      <c r="G417" s="258">
        <v>1.18</v>
      </c>
      <c r="H417" s="259" t="s">
        <v>180</v>
      </c>
      <c r="I417" s="459"/>
      <c r="J417" s="460"/>
      <c r="K417" s="244"/>
    </row>
    <row r="418" spans="1:11" s="186" customFormat="1" ht="15" customHeight="1" x14ac:dyDescent="0.2">
      <c r="A418" s="1045"/>
      <c r="B418" s="1014"/>
      <c r="C418" s="205"/>
      <c r="D418" s="461"/>
      <c r="E418" s="256" t="s">
        <v>2460</v>
      </c>
      <c r="F418" s="257" t="s">
        <v>2461</v>
      </c>
      <c r="G418" s="258">
        <v>1.18</v>
      </c>
      <c r="H418" s="259" t="s">
        <v>180</v>
      </c>
      <c r="I418" s="459"/>
      <c r="J418" s="460"/>
      <c r="K418" s="244"/>
    </row>
    <row r="419" spans="1:11" s="186" customFormat="1" x14ac:dyDescent="0.2">
      <c r="A419" s="1045"/>
      <c r="B419" s="1014"/>
      <c r="C419" s="462"/>
      <c r="D419" s="298"/>
      <c r="E419" s="256"/>
      <c r="F419" s="463" t="s">
        <v>2699</v>
      </c>
      <c r="G419" s="185"/>
      <c r="H419" s="289"/>
      <c r="I419" s="204"/>
      <c r="J419" s="323"/>
      <c r="K419" s="464"/>
    </row>
    <row r="420" spans="1:11" s="186" customFormat="1" ht="15" customHeight="1" x14ac:dyDescent="0.2">
      <c r="A420" s="1045"/>
      <c r="B420" s="1014"/>
      <c r="C420" s="784"/>
      <c r="D420" s="775"/>
      <c r="E420" s="254" t="s">
        <v>2468</v>
      </c>
      <c r="F420" s="780" t="s">
        <v>2469</v>
      </c>
      <c r="G420" s="255">
        <v>0.93</v>
      </c>
      <c r="H420" s="212" t="s">
        <v>2465</v>
      </c>
      <c r="I420" s="212"/>
      <c r="J420" s="213"/>
      <c r="K420" s="465"/>
    </row>
    <row r="421" spans="1:11" s="186" customFormat="1" x14ac:dyDescent="0.2">
      <c r="A421" s="1045"/>
      <c r="B421" s="1014"/>
      <c r="C421" s="784"/>
      <c r="D421" s="775"/>
      <c r="E421" s="256"/>
      <c r="F421" s="219" t="s">
        <v>2473</v>
      </c>
      <c r="G421" s="258"/>
      <c r="H421" s="259"/>
      <c r="I421" s="212"/>
      <c r="J421" s="213"/>
      <c r="K421" s="465"/>
    </row>
    <row r="422" spans="1:11" s="186" customFormat="1" ht="15" customHeight="1" x14ac:dyDescent="0.2">
      <c r="A422" s="1045"/>
      <c r="B422" s="1014"/>
      <c r="C422" s="784"/>
      <c r="D422" s="775"/>
      <c r="E422" s="209" t="s">
        <v>2477</v>
      </c>
      <c r="F422" s="210" t="s">
        <v>2478</v>
      </c>
      <c r="G422" s="211">
        <v>0.31</v>
      </c>
      <c r="H422" s="212" t="s">
        <v>180</v>
      </c>
      <c r="I422" s="212"/>
      <c r="J422" s="213"/>
      <c r="K422" s="465"/>
    </row>
    <row r="423" spans="1:11" s="186" customFormat="1" ht="15" customHeight="1" x14ac:dyDescent="0.2">
      <c r="A423" s="1045"/>
      <c r="B423" s="1014"/>
      <c r="C423" s="784"/>
      <c r="D423" s="775"/>
      <c r="E423" s="209" t="s">
        <v>2735</v>
      </c>
      <c r="F423" s="210" t="s">
        <v>2736</v>
      </c>
      <c r="G423" s="211">
        <v>2</v>
      </c>
      <c r="H423" s="212" t="s">
        <v>2683</v>
      </c>
      <c r="I423" s="212"/>
      <c r="J423" s="213"/>
      <c r="K423" s="465"/>
    </row>
    <row r="424" spans="1:11" s="186" customFormat="1" ht="30" customHeight="1" x14ac:dyDescent="0.2">
      <c r="A424" s="1045"/>
      <c r="B424" s="1014"/>
      <c r="C424" s="784"/>
      <c r="D424" s="775"/>
      <c r="E424" s="257" t="s">
        <v>2737</v>
      </c>
      <c r="F424" s="257" t="s">
        <v>2738</v>
      </c>
      <c r="G424" s="211">
        <v>0.45</v>
      </c>
      <c r="H424" s="212" t="s">
        <v>2486</v>
      </c>
      <c r="I424" s="212"/>
      <c r="J424" s="213"/>
      <c r="K424" s="465"/>
    </row>
    <row r="425" spans="1:11" s="186" customFormat="1" ht="30" customHeight="1" x14ac:dyDescent="0.2">
      <c r="A425" s="1045"/>
      <c r="B425" s="1014"/>
      <c r="C425" s="466"/>
      <c r="D425" s="775"/>
      <c r="E425" s="257" t="s">
        <v>2739</v>
      </c>
      <c r="F425" s="257" t="s">
        <v>2740</v>
      </c>
      <c r="G425" s="211">
        <v>2</v>
      </c>
      <c r="H425" s="212" t="s">
        <v>2486</v>
      </c>
      <c r="I425" s="212"/>
      <c r="J425" s="213"/>
      <c r="K425" s="465"/>
    </row>
    <row r="426" spans="1:11" s="186" customFormat="1" ht="15" customHeight="1" x14ac:dyDescent="0.2">
      <c r="A426" s="1045"/>
      <c r="B426" s="1014"/>
      <c r="C426" s="466"/>
      <c r="D426" s="775"/>
      <c r="E426" s="209" t="s">
        <v>2769</v>
      </c>
      <c r="F426" s="210" t="s">
        <v>2884</v>
      </c>
      <c r="G426" s="211"/>
      <c r="H426" s="212"/>
      <c r="I426" s="226"/>
      <c r="J426" s="228"/>
      <c r="K426" s="467"/>
    </row>
    <row r="427" spans="1:11" s="186" customFormat="1" ht="15" customHeight="1" x14ac:dyDescent="0.2">
      <c r="A427" s="1045"/>
      <c r="B427" s="1014"/>
      <c r="C427" s="466"/>
      <c r="D427" s="775"/>
      <c r="E427" s="209" t="s">
        <v>2446</v>
      </c>
      <c r="F427" s="210" t="s">
        <v>2447</v>
      </c>
      <c r="G427" s="255">
        <v>0.3</v>
      </c>
      <c r="H427" s="254" t="s">
        <v>2465</v>
      </c>
      <c r="I427" s="468"/>
      <c r="J427" s="228"/>
      <c r="K427" s="467"/>
    </row>
    <row r="428" spans="1:11" s="186" customFormat="1" ht="30" customHeight="1" x14ac:dyDescent="0.2">
      <c r="A428" s="1045"/>
      <c r="B428" s="1014"/>
      <c r="C428" s="466"/>
      <c r="D428" s="775"/>
      <c r="E428" s="209" t="s">
        <v>2741</v>
      </c>
      <c r="F428" s="210" t="s">
        <v>2777</v>
      </c>
      <c r="G428" s="211">
        <v>0.25</v>
      </c>
      <c r="H428" s="212" t="s">
        <v>2486</v>
      </c>
      <c r="I428" s="468"/>
      <c r="J428" s="228"/>
      <c r="K428" s="467"/>
    </row>
    <row r="429" spans="1:11" s="186" customFormat="1" ht="15.75" thickBot="1" x14ac:dyDescent="0.25">
      <c r="A429" s="1046"/>
      <c r="B429" s="1015"/>
      <c r="C429" s="469"/>
      <c r="D429" s="776"/>
      <c r="E429" s="310"/>
      <c r="F429" s="470" t="s">
        <v>2448</v>
      </c>
      <c r="G429" s="471"/>
      <c r="H429" s="271" t="s">
        <v>2654</v>
      </c>
      <c r="I429" s="358" t="s">
        <v>2885</v>
      </c>
      <c r="J429" s="359" t="s">
        <v>2886</v>
      </c>
      <c r="K429" s="389" t="s">
        <v>2694</v>
      </c>
    </row>
    <row r="430" spans="1:11" s="186" customFormat="1" x14ac:dyDescent="0.2">
      <c r="A430" s="1044" t="s">
        <v>2887</v>
      </c>
      <c r="B430" s="1013" t="s">
        <v>2888</v>
      </c>
      <c r="C430" s="395" t="s">
        <v>2719</v>
      </c>
      <c r="D430" s="337" t="s">
        <v>2720</v>
      </c>
      <c r="E430" s="439" t="s">
        <v>2810</v>
      </c>
      <c r="F430" s="439" t="s">
        <v>2811</v>
      </c>
      <c r="G430" s="440">
        <v>1.68</v>
      </c>
      <c r="H430" s="441" t="s">
        <v>2435</v>
      </c>
      <c r="I430" s="472"/>
      <c r="J430" s="473"/>
      <c r="K430" s="241"/>
    </row>
    <row r="431" spans="1:11" s="186" customFormat="1" ht="15" customHeight="1" x14ac:dyDescent="0.2">
      <c r="A431" s="1045"/>
      <c r="B431" s="1014"/>
      <c r="C431" s="212" t="s">
        <v>2721</v>
      </c>
      <c r="D431" s="210" t="s">
        <v>2722</v>
      </c>
      <c r="E431" s="785" t="s">
        <v>2436</v>
      </c>
      <c r="F431" s="781" t="s">
        <v>2437</v>
      </c>
      <c r="G431" s="366">
        <v>1.68</v>
      </c>
      <c r="H431" s="458" t="s">
        <v>2435</v>
      </c>
      <c r="I431" s="474"/>
      <c r="J431" s="475"/>
      <c r="K431" s="244"/>
    </row>
    <row r="432" spans="1:11" s="186" customFormat="1" ht="15" customHeight="1" x14ac:dyDescent="0.2">
      <c r="A432" s="1045"/>
      <c r="B432" s="1014"/>
      <c r="C432" s="466"/>
      <c r="D432" s="775"/>
      <c r="E432" s="256" t="s">
        <v>2438</v>
      </c>
      <c r="F432" s="257" t="s">
        <v>2439</v>
      </c>
      <c r="G432" s="258">
        <v>1.68</v>
      </c>
      <c r="H432" s="259" t="s">
        <v>2435</v>
      </c>
      <c r="I432" s="474"/>
      <c r="J432" s="475"/>
      <c r="K432" s="244"/>
    </row>
    <row r="433" spans="1:11" s="186" customFormat="1" ht="17.25" customHeight="1" x14ac:dyDescent="0.2">
      <c r="A433" s="1045"/>
      <c r="B433" s="1014"/>
      <c r="C433" s="466"/>
      <c r="D433" s="775"/>
      <c r="E433" s="256" t="s">
        <v>2812</v>
      </c>
      <c r="F433" s="257" t="s">
        <v>2813</v>
      </c>
      <c r="G433" s="258">
        <v>1.18</v>
      </c>
      <c r="H433" s="259" t="s">
        <v>180</v>
      </c>
      <c r="I433" s="474"/>
      <c r="J433" s="475"/>
      <c r="K433" s="244"/>
    </row>
    <row r="434" spans="1:11" s="186" customFormat="1" ht="15" customHeight="1" x14ac:dyDescent="0.2">
      <c r="A434" s="1045"/>
      <c r="B434" s="1014"/>
      <c r="C434" s="466"/>
      <c r="D434" s="775"/>
      <c r="E434" s="256" t="s">
        <v>2458</v>
      </c>
      <c r="F434" s="257" t="s">
        <v>2459</v>
      </c>
      <c r="G434" s="258">
        <v>1.18</v>
      </c>
      <c r="H434" s="259" t="s">
        <v>180</v>
      </c>
      <c r="I434" s="474"/>
      <c r="J434" s="475"/>
      <c r="K434" s="244"/>
    </row>
    <row r="435" spans="1:11" s="186" customFormat="1" ht="15" customHeight="1" x14ac:dyDescent="0.2">
      <c r="A435" s="1045"/>
      <c r="B435" s="1014"/>
      <c r="C435" s="466"/>
      <c r="D435" s="775"/>
      <c r="E435" s="256" t="s">
        <v>2460</v>
      </c>
      <c r="F435" s="257" t="s">
        <v>2461</v>
      </c>
      <c r="G435" s="258">
        <v>1.18</v>
      </c>
      <c r="H435" s="259" t="s">
        <v>180</v>
      </c>
      <c r="I435" s="474"/>
      <c r="J435" s="475"/>
      <c r="K435" s="244"/>
    </row>
    <row r="436" spans="1:11" s="186" customFormat="1" ht="15" customHeight="1" x14ac:dyDescent="0.2">
      <c r="A436" s="1045"/>
      <c r="B436" s="1014"/>
      <c r="C436" s="298"/>
      <c r="D436" s="775"/>
      <c r="E436" s="210"/>
      <c r="F436" s="476" t="s">
        <v>2462</v>
      </c>
      <c r="G436" s="477"/>
      <c r="H436" s="780"/>
      <c r="I436" s="780"/>
      <c r="J436" s="478"/>
      <c r="K436" s="352"/>
    </row>
    <row r="437" spans="1:11" s="186" customFormat="1" ht="15" customHeight="1" x14ac:dyDescent="0.2">
      <c r="A437" s="1045"/>
      <c r="B437" s="1014"/>
      <c r="C437" s="784"/>
      <c r="D437" s="775"/>
      <c r="E437" s="254" t="s">
        <v>2468</v>
      </c>
      <c r="F437" s="780" t="s">
        <v>2469</v>
      </c>
      <c r="G437" s="255">
        <v>0.93</v>
      </c>
      <c r="H437" s="212" t="s">
        <v>180</v>
      </c>
      <c r="I437" s="259"/>
      <c r="J437" s="296"/>
      <c r="K437" s="214"/>
    </row>
    <row r="438" spans="1:11" s="186" customFormat="1" ht="15" customHeight="1" x14ac:dyDescent="0.2">
      <c r="A438" s="1045"/>
      <c r="B438" s="1014"/>
      <c r="C438" s="784"/>
      <c r="D438" s="775"/>
      <c r="E438" s="210"/>
      <c r="F438" s="479" t="s">
        <v>2442</v>
      </c>
      <c r="G438" s="480"/>
      <c r="H438" s="212"/>
      <c r="I438" s="212"/>
      <c r="J438" s="213"/>
      <c r="K438" s="214"/>
    </row>
    <row r="439" spans="1:11" s="186" customFormat="1" ht="15" customHeight="1" x14ac:dyDescent="0.2">
      <c r="A439" s="1045"/>
      <c r="B439" s="1014"/>
      <c r="C439" s="784"/>
      <c r="D439" s="775"/>
      <c r="E439" s="209" t="s">
        <v>2477</v>
      </c>
      <c r="F439" s="210" t="s">
        <v>2478</v>
      </c>
      <c r="G439" s="211">
        <v>0.31</v>
      </c>
      <c r="H439" s="212" t="s">
        <v>2862</v>
      </c>
      <c r="I439" s="204"/>
      <c r="J439" s="323"/>
      <c r="K439" s="207"/>
    </row>
    <row r="440" spans="1:11" s="186" customFormat="1" ht="15" customHeight="1" x14ac:dyDescent="0.2">
      <c r="A440" s="1045"/>
      <c r="B440" s="1014"/>
      <c r="C440" s="784"/>
      <c r="D440" s="775"/>
      <c r="E440" s="209" t="s">
        <v>2480</v>
      </c>
      <c r="F440" s="210" t="s">
        <v>2481</v>
      </c>
      <c r="G440" s="211">
        <v>0.5</v>
      </c>
      <c r="H440" s="212" t="s">
        <v>2486</v>
      </c>
      <c r="I440" s="204"/>
      <c r="J440" s="323"/>
      <c r="K440" s="207"/>
    </row>
    <row r="441" spans="1:11" s="186" customFormat="1" ht="16.5" customHeight="1" x14ac:dyDescent="0.2">
      <c r="A441" s="1045"/>
      <c r="B441" s="1014"/>
      <c r="C441" s="466"/>
      <c r="D441" s="775"/>
      <c r="E441" s="257" t="s">
        <v>2737</v>
      </c>
      <c r="F441" s="257" t="s">
        <v>2738</v>
      </c>
      <c r="G441" s="211">
        <v>0.45</v>
      </c>
      <c r="H441" s="212" t="s">
        <v>2479</v>
      </c>
      <c r="I441" s="212"/>
      <c r="J441" s="213"/>
      <c r="K441" s="214"/>
    </row>
    <row r="442" spans="1:11" s="186" customFormat="1" ht="30" customHeight="1" x14ac:dyDescent="0.2">
      <c r="A442" s="1045"/>
      <c r="B442" s="1014"/>
      <c r="C442" s="784"/>
      <c r="D442" s="775"/>
      <c r="E442" s="257" t="s">
        <v>2739</v>
      </c>
      <c r="F442" s="257" t="s">
        <v>2740</v>
      </c>
      <c r="G442" s="211">
        <v>2</v>
      </c>
      <c r="H442" s="212" t="s">
        <v>2479</v>
      </c>
      <c r="I442" s="212"/>
      <c r="J442" s="213"/>
      <c r="K442" s="214"/>
    </row>
    <row r="443" spans="1:11" s="186" customFormat="1" ht="30" customHeight="1" x14ac:dyDescent="0.2">
      <c r="A443" s="1045"/>
      <c r="B443" s="1014"/>
      <c r="C443" s="784"/>
      <c r="D443" s="775"/>
      <c r="E443" s="210" t="s">
        <v>2889</v>
      </c>
      <c r="F443" s="210" t="s">
        <v>2890</v>
      </c>
      <c r="G443" s="480">
        <v>0.99</v>
      </c>
      <c r="H443" s="212" t="s">
        <v>2479</v>
      </c>
      <c r="I443" s="212"/>
      <c r="J443" s="213"/>
      <c r="K443" s="214"/>
    </row>
    <row r="444" spans="1:11" s="186" customFormat="1" ht="15" customHeight="1" x14ac:dyDescent="0.2">
      <c r="A444" s="1045"/>
      <c r="B444" s="1014"/>
      <c r="C444" s="466"/>
      <c r="D444" s="481"/>
      <c r="E444" s="209" t="s">
        <v>2446</v>
      </c>
      <c r="F444" s="210" t="s">
        <v>2447</v>
      </c>
      <c r="G444" s="255">
        <v>0.3</v>
      </c>
      <c r="H444" s="254" t="s">
        <v>2457</v>
      </c>
      <c r="I444" s="212"/>
      <c r="J444" s="213"/>
      <c r="K444" s="214"/>
    </row>
    <row r="445" spans="1:11" s="186" customFormat="1" ht="15" customHeight="1" x14ac:dyDescent="0.2">
      <c r="A445" s="1045"/>
      <c r="B445" s="1014"/>
      <c r="C445" s="466"/>
      <c r="D445" s="775"/>
      <c r="E445" s="209" t="s">
        <v>2522</v>
      </c>
      <c r="F445" s="791" t="s">
        <v>2523</v>
      </c>
      <c r="G445" s="203">
        <v>1</v>
      </c>
      <c r="H445" s="204" t="s">
        <v>2457</v>
      </c>
      <c r="I445" s="212"/>
      <c r="J445" s="213"/>
      <c r="K445" s="214"/>
    </row>
    <row r="446" spans="1:11" s="186" customFormat="1" x14ac:dyDescent="0.2">
      <c r="A446" s="1045"/>
      <c r="B446" s="1014"/>
      <c r="C446" s="784"/>
      <c r="D446" s="775"/>
      <c r="E446" s="295" t="s">
        <v>2891</v>
      </c>
      <c r="F446" s="295" t="s">
        <v>2892</v>
      </c>
      <c r="G446" s="480">
        <v>0.31</v>
      </c>
      <c r="H446" s="212" t="s">
        <v>2893</v>
      </c>
      <c r="I446" s="212"/>
      <c r="J446" s="213"/>
      <c r="K446" s="214"/>
    </row>
    <row r="447" spans="1:11" s="186" customFormat="1" ht="30" customHeight="1" x14ac:dyDescent="0.2">
      <c r="A447" s="1045"/>
      <c r="B447" s="1014"/>
      <c r="C447" s="482"/>
      <c r="D447" s="483"/>
      <c r="E447" s="209" t="s">
        <v>2741</v>
      </c>
      <c r="F447" s="210" t="s">
        <v>2777</v>
      </c>
      <c r="G447" s="211">
        <v>0.25</v>
      </c>
      <c r="H447" s="212" t="s">
        <v>2486</v>
      </c>
      <c r="I447" s="212"/>
      <c r="J447" s="213"/>
      <c r="K447" s="214"/>
    </row>
    <row r="448" spans="1:11" s="186" customFormat="1" ht="15.75" thickBot="1" x14ac:dyDescent="0.25">
      <c r="A448" s="1046"/>
      <c r="B448" s="1015"/>
      <c r="C448" s="484"/>
      <c r="D448" s="485"/>
      <c r="E448" s="486"/>
      <c r="F448" s="470" t="s">
        <v>2448</v>
      </c>
      <c r="G448" s="471"/>
      <c r="H448" s="271" t="s">
        <v>2691</v>
      </c>
      <c r="I448" s="358" t="s">
        <v>2894</v>
      </c>
      <c r="J448" s="359" t="s">
        <v>2895</v>
      </c>
      <c r="K448" s="389" t="s">
        <v>2694</v>
      </c>
    </row>
    <row r="449" spans="1:11" s="186" customFormat="1" x14ac:dyDescent="0.2">
      <c r="A449" s="1044" t="s">
        <v>2896</v>
      </c>
      <c r="B449" s="1013" t="s">
        <v>2897</v>
      </c>
      <c r="C449" s="487" t="s">
        <v>2898</v>
      </c>
      <c r="D449" s="488" t="s">
        <v>2899</v>
      </c>
      <c r="E449" s="439" t="s">
        <v>2810</v>
      </c>
      <c r="F449" s="439" t="s">
        <v>2811</v>
      </c>
      <c r="G449" s="440">
        <v>1.68</v>
      </c>
      <c r="H449" s="441" t="s">
        <v>2435</v>
      </c>
      <c r="I449" s="472"/>
      <c r="J449" s="473"/>
      <c r="K449" s="340"/>
    </row>
    <row r="450" spans="1:11" s="186" customFormat="1" ht="15" customHeight="1" x14ac:dyDescent="0.2">
      <c r="A450" s="1045"/>
      <c r="B450" s="1014"/>
      <c r="C450" s="489" t="s">
        <v>2900</v>
      </c>
      <c r="D450" s="262" t="s">
        <v>2726</v>
      </c>
      <c r="E450" s="256" t="s">
        <v>2436</v>
      </c>
      <c r="F450" s="257" t="s">
        <v>2437</v>
      </c>
      <c r="G450" s="258">
        <v>1.68</v>
      </c>
      <c r="H450" s="259" t="s">
        <v>2435</v>
      </c>
      <c r="I450" s="474"/>
      <c r="J450" s="475"/>
      <c r="K450" s="343"/>
    </row>
    <row r="451" spans="1:11" s="186" customFormat="1" ht="15" customHeight="1" x14ac:dyDescent="0.2">
      <c r="A451" s="1045"/>
      <c r="B451" s="1014"/>
      <c r="C451" s="482"/>
      <c r="D451" s="483"/>
      <c r="E451" s="256" t="s">
        <v>2438</v>
      </c>
      <c r="F451" s="257" t="s">
        <v>2439</v>
      </c>
      <c r="G451" s="258">
        <v>1.68</v>
      </c>
      <c r="H451" s="259" t="s">
        <v>2435</v>
      </c>
      <c r="I451" s="474"/>
      <c r="J451" s="475"/>
      <c r="K451" s="343"/>
    </row>
    <row r="452" spans="1:11" s="186" customFormat="1" ht="17.25" customHeight="1" x14ac:dyDescent="0.2">
      <c r="A452" s="1045"/>
      <c r="B452" s="1014"/>
      <c r="C452" s="482"/>
      <c r="D452" s="483"/>
      <c r="E452" s="256" t="s">
        <v>2812</v>
      </c>
      <c r="F452" s="257" t="s">
        <v>2813</v>
      </c>
      <c r="G452" s="258">
        <v>1.18</v>
      </c>
      <c r="H452" s="259" t="s">
        <v>2496</v>
      </c>
      <c r="I452" s="474"/>
      <c r="J452" s="475"/>
      <c r="K452" s="343"/>
    </row>
    <row r="453" spans="1:11" s="186" customFormat="1" ht="15" customHeight="1" x14ac:dyDescent="0.2">
      <c r="A453" s="1045"/>
      <c r="B453" s="1014"/>
      <c r="C453" s="490"/>
      <c r="D453" s="483"/>
      <c r="E453" s="256" t="s">
        <v>2458</v>
      </c>
      <c r="F453" s="257" t="s">
        <v>2459</v>
      </c>
      <c r="G453" s="258">
        <v>1.18</v>
      </c>
      <c r="H453" s="259" t="s">
        <v>2496</v>
      </c>
      <c r="I453" s="474"/>
      <c r="J453" s="475"/>
      <c r="K453" s="343"/>
    </row>
    <row r="454" spans="1:11" s="186" customFormat="1" ht="15" customHeight="1" x14ac:dyDescent="0.2">
      <c r="A454" s="1045"/>
      <c r="B454" s="1014"/>
      <c r="C454" s="490"/>
      <c r="D454" s="483"/>
      <c r="E454" s="256" t="s">
        <v>2460</v>
      </c>
      <c r="F454" s="257" t="s">
        <v>2461</v>
      </c>
      <c r="G454" s="258">
        <v>1.18</v>
      </c>
      <c r="H454" s="259" t="s">
        <v>2496</v>
      </c>
      <c r="I454" s="474"/>
      <c r="J454" s="475"/>
      <c r="K454" s="343"/>
    </row>
    <row r="455" spans="1:11" s="186" customFormat="1" ht="15" customHeight="1" x14ac:dyDescent="0.2">
      <c r="A455" s="1045"/>
      <c r="B455" s="1014"/>
      <c r="C455" s="491"/>
      <c r="D455" s="298"/>
      <c r="E455" s="326"/>
      <c r="F455" s="492" t="s">
        <v>2462</v>
      </c>
      <c r="G455" s="255"/>
      <c r="H455" s="212"/>
      <c r="I455" s="212"/>
      <c r="J455" s="323"/>
      <c r="K455" s="493"/>
    </row>
    <row r="456" spans="1:11" s="186" customFormat="1" ht="15" customHeight="1" x14ac:dyDescent="0.2">
      <c r="A456" s="1045"/>
      <c r="B456" s="1014"/>
      <c r="C456" s="494"/>
      <c r="D456" s="483"/>
      <c r="E456" s="254" t="s">
        <v>2468</v>
      </c>
      <c r="F456" s="780" t="s">
        <v>2469</v>
      </c>
      <c r="G456" s="255">
        <v>0.93</v>
      </c>
      <c r="H456" s="212" t="s">
        <v>2457</v>
      </c>
      <c r="I456" s="204"/>
      <c r="J456" s="323"/>
      <c r="K456" s="495"/>
    </row>
    <row r="457" spans="1:11" s="186" customFormat="1" ht="15" customHeight="1" x14ac:dyDescent="0.2">
      <c r="A457" s="1045"/>
      <c r="B457" s="1014"/>
      <c r="C457" s="494"/>
      <c r="D457" s="483"/>
      <c r="E457" s="326"/>
      <c r="F457" s="496" t="s">
        <v>2442</v>
      </c>
      <c r="G457" s="497"/>
      <c r="H457" s="498"/>
      <c r="I457" s="498"/>
      <c r="J457" s="499"/>
      <c r="K457" s="495"/>
    </row>
    <row r="458" spans="1:11" s="186" customFormat="1" ht="15" customHeight="1" x14ac:dyDescent="0.2">
      <c r="A458" s="1045"/>
      <c r="B458" s="1014"/>
      <c r="C458" s="494"/>
      <c r="D458" s="483"/>
      <c r="E458" s="209" t="s">
        <v>2477</v>
      </c>
      <c r="F458" s="210" t="s">
        <v>2478</v>
      </c>
      <c r="G458" s="211">
        <v>0.31</v>
      </c>
      <c r="H458" s="212" t="s">
        <v>2862</v>
      </c>
      <c r="I458" s="498"/>
      <c r="J458" s="499"/>
      <c r="K458" s="495"/>
    </row>
    <row r="459" spans="1:11" s="186" customFormat="1" ht="15" customHeight="1" x14ac:dyDescent="0.2">
      <c r="A459" s="1045"/>
      <c r="B459" s="1014"/>
      <c r="C459" s="494"/>
      <c r="D459" s="481"/>
      <c r="E459" s="209" t="s">
        <v>2446</v>
      </c>
      <c r="F459" s="210" t="s">
        <v>2447</v>
      </c>
      <c r="G459" s="255">
        <v>0.3</v>
      </c>
      <c r="H459" s="254" t="s">
        <v>2457</v>
      </c>
      <c r="I459" s="212"/>
      <c r="J459" s="213"/>
      <c r="K459" s="495"/>
    </row>
    <row r="460" spans="1:11" s="186" customFormat="1" ht="15" customHeight="1" x14ac:dyDescent="0.2">
      <c r="A460" s="1045"/>
      <c r="B460" s="1014"/>
      <c r="C460" s="494"/>
      <c r="D460" s="400"/>
      <c r="E460" s="209" t="s">
        <v>2735</v>
      </c>
      <c r="F460" s="210" t="s">
        <v>2736</v>
      </c>
      <c r="G460" s="211">
        <v>2</v>
      </c>
      <c r="H460" s="212" t="s">
        <v>2683</v>
      </c>
      <c r="I460" s="212"/>
      <c r="J460" s="213"/>
      <c r="K460" s="500"/>
    </row>
    <row r="461" spans="1:11" s="186" customFormat="1" ht="15.75" customHeight="1" thickBot="1" x14ac:dyDescent="0.25">
      <c r="A461" s="1046"/>
      <c r="B461" s="1015"/>
      <c r="C461" s="501"/>
      <c r="D461" s="403"/>
      <c r="E461" s="502"/>
      <c r="F461" s="503" t="s">
        <v>2448</v>
      </c>
      <c r="G461" s="504"/>
      <c r="H461" s="271" t="s">
        <v>2654</v>
      </c>
      <c r="I461" s="505">
        <v>5.91</v>
      </c>
      <c r="J461" s="506" t="s">
        <v>2901</v>
      </c>
      <c r="K461" s="389" t="s">
        <v>2694</v>
      </c>
    </row>
    <row r="462" spans="1:11" s="186" customFormat="1" x14ac:dyDescent="0.2">
      <c r="A462" s="1044" t="s">
        <v>2902</v>
      </c>
      <c r="B462" s="1013" t="s">
        <v>2903</v>
      </c>
      <c r="C462" s="507" t="s">
        <v>2793</v>
      </c>
      <c r="D462" s="488" t="s">
        <v>2794</v>
      </c>
      <c r="E462" s="417" t="s">
        <v>2904</v>
      </c>
      <c r="F462" s="439" t="s">
        <v>2905</v>
      </c>
      <c r="G462" s="440">
        <v>1.3</v>
      </c>
      <c r="H462" s="441" t="s">
        <v>180</v>
      </c>
      <c r="I462" s="508"/>
      <c r="J462" s="509"/>
      <c r="K462" s="510"/>
    </row>
    <row r="463" spans="1:11" s="186" customFormat="1" ht="15" customHeight="1" x14ac:dyDescent="0.2">
      <c r="A463" s="1045"/>
      <c r="B463" s="1014"/>
      <c r="C463" s="511" t="s">
        <v>2797</v>
      </c>
      <c r="D463" s="263" t="s">
        <v>2798</v>
      </c>
      <c r="E463" s="295" t="s">
        <v>2799</v>
      </c>
      <c r="F463" s="295" t="s">
        <v>2800</v>
      </c>
      <c r="G463" s="258">
        <v>1.3</v>
      </c>
      <c r="H463" s="259" t="s">
        <v>180</v>
      </c>
      <c r="I463" s="447"/>
      <c r="J463" s="448"/>
      <c r="K463" s="352"/>
    </row>
    <row r="464" spans="1:11" s="186" customFormat="1" x14ac:dyDescent="0.2">
      <c r="A464" s="1045"/>
      <c r="B464" s="1014"/>
      <c r="C464" s="511"/>
      <c r="D464" s="263"/>
      <c r="E464" s="295" t="s">
        <v>2801</v>
      </c>
      <c r="F464" s="295" t="s">
        <v>2802</v>
      </c>
      <c r="G464" s="258">
        <v>1.3</v>
      </c>
      <c r="H464" s="259" t="s">
        <v>180</v>
      </c>
      <c r="I464" s="447"/>
      <c r="J464" s="448"/>
      <c r="K464" s="352"/>
    </row>
    <row r="465" spans="1:11" s="186" customFormat="1" x14ac:dyDescent="0.2">
      <c r="A465" s="1045"/>
      <c r="B465" s="1014"/>
      <c r="C465" s="494"/>
      <c r="D465" s="400"/>
      <c r="E465" s="295" t="s">
        <v>2440</v>
      </c>
      <c r="F465" s="453" t="s">
        <v>2441</v>
      </c>
      <c r="G465" s="211">
        <v>1.5</v>
      </c>
      <c r="H465" s="458" t="s">
        <v>180</v>
      </c>
      <c r="I465" s="315"/>
      <c r="J465" s="316"/>
      <c r="K465" s="363"/>
    </row>
    <row r="466" spans="1:11" s="186" customFormat="1" ht="15.75" thickBot="1" x14ac:dyDescent="0.25">
      <c r="A466" s="1046"/>
      <c r="B466" s="1015"/>
      <c r="C466" s="468"/>
      <c r="D466" s="512"/>
      <c r="E466" s="453"/>
      <c r="F466" s="230" t="s">
        <v>2448</v>
      </c>
      <c r="G466" s="454"/>
      <c r="H466" s="332" t="s">
        <v>2803</v>
      </c>
      <c r="I466" s="367" t="s">
        <v>2906</v>
      </c>
      <c r="J466" s="368" t="s">
        <v>2907</v>
      </c>
      <c r="K466" s="335">
        <v>1</v>
      </c>
    </row>
    <row r="467" spans="1:11" s="186" customFormat="1" ht="30" x14ac:dyDescent="0.2">
      <c r="A467" s="1044" t="s">
        <v>2908</v>
      </c>
      <c r="B467" s="1013" t="s">
        <v>2909</v>
      </c>
      <c r="C467" s="507" t="s">
        <v>2910</v>
      </c>
      <c r="D467" s="488" t="s">
        <v>2911</v>
      </c>
      <c r="E467" s="417" t="s">
        <v>2810</v>
      </c>
      <c r="F467" s="394" t="s">
        <v>2811</v>
      </c>
      <c r="G467" s="418">
        <v>1.68</v>
      </c>
      <c r="H467" s="419" t="s">
        <v>2435</v>
      </c>
      <c r="I467" s="513"/>
      <c r="J467" s="514"/>
      <c r="K467" s="510"/>
    </row>
    <row r="468" spans="1:11" s="186" customFormat="1" ht="15" customHeight="1" x14ac:dyDescent="0.2">
      <c r="A468" s="1045"/>
      <c r="B468" s="1014"/>
      <c r="C468" s="489" t="s">
        <v>2912</v>
      </c>
      <c r="D468" s="262" t="s">
        <v>2758</v>
      </c>
      <c r="E468" s="256" t="s">
        <v>2436</v>
      </c>
      <c r="F468" s="370" t="s">
        <v>2437</v>
      </c>
      <c r="G468" s="366">
        <v>1.68</v>
      </c>
      <c r="H468" s="458" t="s">
        <v>2435</v>
      </c>
      <c r="I468" s="474"/>
      <c r="J468" s="475"/>
      <c r="K468" s="343"/>
    </row>
    <row r="469" spans="1:11" s="186" customFormat="1" ht="15" customHeight="1" x14ac:dyDescent="0.2">
      <c r="A469" s="1045"/>
      <c r="B469" s="1014"/>
      <c r="C469" s="489" t="s">
        <v>2913</v>
      </c>
      <c r="D469" s="262" t="s">
        <v>2760</v>
      </c>
      <c r="E469" s="256" t="s">
        <v>2438</v>
      </c>
      <c r="F469" s="515" t="s">
        <v>2439</v>
      </c>
      <c r="G469" s="258">
        <v>1.68</v>
      </c>
      <c r="H469" s="259" t="s">
        <v>2435</v>
      </c>
      <c r="I469" s="474"/>
      <c r="J469" s="475"/>
      <c r="K469" s="343"/>
    </row>
    <row r="470" spans="1:11" s="186" customFormat="1" ht="16.5" customHeight="1" x14ac:dyDescent="0.2">
      <c r="A470" s="1045"/>
      <c r="B470" s="1014"/>
      <c r="C470" s="516" t="s">
        <v>2914</v>
      </c>
      <c r="D470" s="263" t="s">
        <v>2762</v>
      </c>
      <c r="E470" s="256" t="s">
        <v>2812</v>
      </c>
      <c r="F470" s="515" t="s">
        <v>2813</v>
      </c>
      <c r="G470" s="258">
        <v>1.18</v>
      </c>
      <c r="H470" s="259" t="s">
        <v>2496</v>
      </c>
      <c r="I470" s="474"/>
      <c r="J470" s="475"/>
      <c r="K470" s="343"/>
    </row>
    <row r="471" spans="1:11" s="186" customFormat="1" ht="15" customHeight="1" x14ac:dyDescent="0.2">
      <c r="A471" s="1045"/>
      <c r="B471" s="1014"/>
      <c r="C471" s="489" t="s">
        <v>2915</v>
      </c>
      <c r="D471" s="262" t="s">
        <v>2768</v>
      </c>
      <c r="E471" s="256" t="s">
        <v>2458</v>
      </c>
      <c r="F471" s="515" t="s">
        <v>2459</v>
      </c>
      <c r="G471" s="258">
        <v>1.18</v>
      </c>
      <c r="H471" s="259" t="s">
        <v>2496</v>
      </c>
      <c r="I471" s="474"/>
      <c r="J471" s="475"/>
      <c r="K471" s="343"/>
    </row>
    <row r="472" spans="1:11" s="186" customFormat="1" ht="30" x14ac:dyDescent="0.2">
      <c r="A472" s="1045"/>
      <c r="B472" s="1014"/>
      <c r="C472" s="489" t="s">
        <v>2916</v>
      </c>
      <c r="D472" s="512" t="s">
        <v>2917</v>
      </c>
      <c r="E472" s="256" t="s">
        <v>2460</v>
      </c>
      <c r="F472" s="515" t="s">
        <v>2461</v>
      </c>
      <c r="G472" s="258">
        <v>1.18</v>
      </c>
      <c r="H472" s="259" t="s">
        <v>2496</v>
      </c>
      <c r="I472" s="474"/>
      <c r="J472" s="475"/>
      <c r="K472" s="343"/>
    </row>
    <row r="473" spans="1:11" s="186" customFormat="1" ht="15" customHeight="1" x14ac:dyDescent="0.2">
      <c r="A473" s="1045"/>
      <c r="B473" s="1014"/>
      <c r="C473" s="489" t="s">
        <v>2765</v>
      </c>
      <c r="D473" s="262" t="s">
        <v>2918</v>
      </c>
      <c r="E473" s="295"/>
      <c r="F473" s="517" t="s">
        <v>2919</v>
      </c>
      <c r="G473" s="518"/>
      <c r="H473" s="204"/>
      <c r="I473" s="204"/>
      <c r="J473" s="323"/>
      <c r="K473" s="207"/>
    </row>
    <row r="474" spans="1:11" s="186" customFormat="1" ht="15" customHeight="1" x14ac:dyDescent="0.2">
      <c r="A474" s="1045"/>
      <c r="B474" s="1014"/>
      <c r="C474" s="489" t="s">
        <v>2920</v>
      </c>
      <c r="D474" s="262" t="s">
        <v>2776</v>
      </c>
      <c r="E474" s="802" t="s">
        <v>2921</v>
      </c>
      <c r="F474" s="804" t="s">
        <v>2922</v>
      </c>
      <c r="G474" s="518">
        <v>0.63</v>
      </c>
      <c r="H474" s="204" t="s">
        <v>2923</v>
      </c>
      <c r="I474" s="204"/>
      <c r="J474" s="323"/>
      <c r="K474" s="207"/>
    </row>
    <row r="475" spans="1:11" s="186" customFormat="1" ht="30" customHeight="1" x14ac:dyDescent="0.2">
      <c r="A475" s="1045"/>
      <c r="B475" s="1014"/>
      <c r="C475" s="489" t="s">
        <v>2924</v>
      </c>
      <c r="D475" s="262" t="s">
        <v>2779</v>
      </c>
      <c r="E475" s="545" t="s">
        <v>2763</v>
      </c>
      <c r="F475" s="805" t="s">
        <v>2764</v>
      </c>
      <c r="G475" s="518">
        <v>1.1200000000000001</v>
      </c>
      <c r="H475" s="204" t="s">
        <v>2923</v>
      </c>
      <c r="I475" s="204"/>
      <c r="J475" s="323"/>
      <c r="K475" s="207"/>
    </row>
    <row r="476" spans="1:11" s="186" customFormat="1" ht="15" customHeight="1" x14ac:dyDescent="0.2">
      <c r="A476" s="1045"/>
      <c r="B476" s="1014"/>
      <c r="C476" s="489" t="s">
        <v>2925</v>
      </c>
      <c r="D476" s="262" t="s">
        <v>2781</v>
      </c>
      <c r="E476" s="295"/>
      <c r="F476" s="519" t="s">
        <v>2442</v>
      </c>
      <c r="G476" s="480"/>
      <c r="H476" s="212"/>
      <c r="I476" s="204"/>
      <c r="J476" s="323"/>
      <c r="K476" s="207"/>
    </row>
    <row r="477" spans="1:11" s="186" customFormat="1" ht="15" customHeight="1" x14ac:dyDescent="0.2">
      <c r="A477" s="1045"/>
      <c r="B477" s="1014"/>
      <c r="C477" s="489" t="s">
        <v>2926</v>
      </c>
      <c r="D477" s="262" t="s">
        <v>2783</v>
      </c>
      <c r="E477" s="209" t="s">
        <v>2769</v>
      </c>
      <c r="F477" s="383" t="s">
        <v>2884</v>
      </c>
      <c r="G477" s="211">
        <v>0.87</v>
      </c>
      <c r="H477" s="212" t="s">
        <v>2927</v>
      </c>
      <c r="I477" s="212"/>
      <c r="J477" s="213"/>
      <c r="K477" s="214"/>
    </row>
    <row r="478" spans="1:11" s="186" customFormat="1" ht="30" customHeight="1" x14ac:dyDescent="0.2">
      <c r="A478" s="1045"/>
      <c r="B478" s="1014"/>
      <c r="C478" s="489" t="s">
        <v>2928</v>
      </c>
      <c r="D478" s="262" t="s">
        <v>2787</v>
      </c>
      <c r="E478" s="257" t="s">
        <v>2737</v>
      </c>
      <c r="F478" s="515" t="s">
        <v>2738</v>
      </c>
      <c r="G478" s="211">
        <v>0.45</v>
      </c>
      <c r="H478" s="212" t="s">
        <v>2929</v>
      </c>
      <c r="I478" s="212"/>
      <c r="J478" s="213"/>
      <c r="K478" s="214"/>
    </row>
    <row r="479" spans="1:11" s="186" customFormat="1" ht="16.5" customHeight="1" x14ac:dyDescent="0.2">
      <c r="A479" s="1045"/>
      <c r="B479" s="1014"/>
      <c r="C479" s="489" t="s">
        <v>2930</v>
      </c>
      <c r="D479" s="262" t="s">
        <v>2931</v>
      </c>
      <c r="E479" s="257" t="s">
        <v>2739</v>
      </c>
      <c r="F479" s="515" t="s">
        <v>2740</v>
      </c>
      <c r="G479" s="211">
        <v>2</v>
      </c>
      <c r="H479" s="212" t="s">
        <v>2929</v>
      </c>
      <c r="I479" s="212"/>
      <c r="J479" s="213"/>
      <c r="K479" s="214"/>
    </row>
    <row r="480" spans="1:11" s="186" customFormat="1" ht="30" customHeight="1" x14ac:dyDescent="0.2">
      <c r="A480" s="1045"/>
      <c r="B480" s="1014"/>
      <c r="C480" s="295" t="s">
        <v>2747</v>
      </c>
      <c r="D480" s="295" t="s">
        <v>2748</v>
      </c>
      <c r="E480" s="209" t="s">
        <v>2741</v>
      </c>
      <c r="F480" s="383" t="s">
        <v>2777</v>
      </c>
      <c r="G480" s="211">
        <v>0.25</v>
      </c>
      <c r="H480" s="212" t="s">
        <v>2932</v>
      </c>
      <c r="I480" s="212"/>
      <c r="J480" s="213"/>
      <c r="K480" s="214"/>
    </row>
    <row r="481" spans="1:12" s="186" customFormat="1" ht="15" customHeight="1" x14ac:dyDescent="0.2">
      <c r="A481" s="1045"/>
      <c r="B481" s="1014"/>
      <c r="C481" s="295" t="s">
        <v>2749</v>
      </c>
      <c r="D481" s="262" t="s">
        <v>2750</v>
      </c>
      <c r="E481" s="256" t="s">
        <v>2741</v>
      </c>
      <c r="F481" s="520" t="s">
        <v>2933</v>
      </c>
      <c r="G481" s="258">
        <v>0.1</v>
      </c>
      <c r="H481" s="259" t="s">
        <v>2932</v>
      </c>
      <c r="I481" s="212"/>
      <c r="J481" s="213"/>
      <c r="K481" s="214"/>
    </row>
    <row r="482" spans="1:12" s="186" customFormat="1" ht="15" customHeight="1" x14ac:dyDescent="0.2">
      <c r="A482" s="1045"/>
      <c r="B482" s="1014"/>
      <c r="C482" s="489" t="s">
        <v>2751</v>
      </c>
      <c r="D482" s="262" t="s">
        <v>2752</v>
      </c>
      <c r="E482" s="256"/>
      <c r="F482" s="256"/>
      <c r="G482" s="258"/>
      <c r="H482" s="259"/>
      <c r="I482" s="784"/>
      <c r="J482" s="206"/>
      <c r="K482" s="214"/>
    </row>
    <row r="483" spans="1:12" s="186" customFormat="1" ht="15" customHeight="1" x14ac:dyDescent="0.2">
      <c r="A483" s="1045"/>
      <c r="B483" s="1014"/>
      <c r="C483" s="489" t="s">
        <v>2753</v>
      </c>
      <c r="D483" s="262" t="s">
        <v>2754</v>
      </c>
      <c r="E483" s="295"/>
      <c r="F483" s="521"/>
      <c r="G483" s="480"/>
      <c r="H483" s="341"/>
      <c r="I483" s="341"/>
      <c r="J483" s="342"/>
      <c r="K483" s="214"/>
    </row>
    <row r="484" spans="1:12" s="186" customFormat="1" ht="15.75" thickBot="1" x14ac:dyDescent="0.25">
      <c r="A484" s="1046"/>
      <c r="B484" s="1015"/>
      <c r="C484" s="267"/>
      <c r="D484" s="403"/>
      <c r="E484" s="310"/>
      <c r="F484" s="522" t="s">
        <v>2448</v>
      </c>
      <c r="G484" s="523"/>
      <c r="H484" s="271" t="s">
        <v>2743</v>
      </c>
      <c r="I484" s="271" t="s">
        <v>2934</v>
      </c>
      <c r="J484" s="524" t="s">
        <v>2935</v>
      </c>
      <c r="K484" s="389" t="s">
        <v>2694</v>
      </c>
    </row>
    <row r="485" spans="1:12" s="186" customFormat="1" x14ac:dyDescent="0.2">
      <c r="A485" s="183"/>
      <c r="B485" s="184"/>
      <c r="C485" s="184"/>
      <c r="D485" s="184"/>
      <c r="E485" s="184"/>
      <c r="F485" s="184"/>
      <c r="G485" s="185"/>
      <c r="H485" s="406"/>
      <c r="I485" s="406"/>
      <c r="J485" s="407"/>
      <c r="K485" s="184"/>
    </row>
    <row r="486" spans="1:12" s="186" customFormat="1" ht="15.75" thickBot="1" x14ac:dyDescent="0.25">
      <c r="A486" s="1047" t="s">
        <v>2936</v>
      </c>
      <c r="B486" s="1009"/>
      <c r="C486" s="1009"/>
      <c r="D486" s="1009"/>
      <c r="E486" s="1009"/>
      <c r="F486" s="1009"/>
      <c r="G486" s="1009"/>
      <c r="H486" s="1009"/>
      <c r="I486" s="1009"/>
      <c r="J486" s="1009"/>
      <c r="K486" s="1009"/>
      <c r="L486" s="525"/>
    </row>
    <row r="487" spans="1:12" s="186" customFormat="1" ht="64.5" thickBot="1" x14ac:dyDescent="0.25">
      <c r="A487" s="526" t="s">
        <v>488</v>
      </c>
      <c r="B487" s="527" t="s">
        <v>2419</v>
      </c>
      <c r="C487" s="528" t="s">
        <v>2420</v>
      </c>
      <c r="D487" s="527" t="s">
        <v>2421</v>
      </c>
      <c r="E487" s="527" t="s">
        <v>2422</v>
      </c>
      <c r="F487" s="527" t="s">
        <v>2937</v>
      </c>
      <c r="G487" s="412" t="s">
        <v>2424</v>
      </c>
      <c r="H487" s="413" t="s">
        <v>2425</v>
      </c>
      <c r="I487" s="414" t="s">
        <v>2426</v>
      </c>
      <c r="J487" s="415" t="s">
        <v>2427</v>
      </c>
      <c r="K487" s="416" t="s">
        <v>2428</v>
      </c>
    </row>
    <row r="488" spans="1:12" s="186" customFormat="1" ht="15.75" x14ac:dyDescent="0.2">
      <c r="A488" s="1022" t="s">
        <v>2938</v>
      </c>
      <c r="B488" s="1025" t="s">
        <v>2939</v>
      </c>
      <c r="C488" s="529" t="s">
        <v>2940</v>
      </c>
      <c r="D488" s="530" t="s">
        <v>2941</v>
      </c>
      <c r="E488" s="530" t="s">
        <v>2942</v>
      </c>
      <c r="F488" s="530" t="s">
        <v>2943</v>
      </c>
      <c r="G488" s="531">
        <v>1.4</v>
      </c>
      <c r="H488" s="532" t="s">
        <v>2435</v>
      </c>
      <c r="I488" s="533"/>
      <c r="J488" s="534"/>
      <c r="K488" s="535"/>
    </row>
    <row r="489" spans="1:12" s="186" customFormat="1" ht="15.75" customHeight="1" x14ac:dyDescent="0.2">
      <c r="A489" s="1023"/>
      <c r="B489" s="1026"/>
      <c r="C489" s="536" t="s">
        <v>2944</v>
      </c>
      <c r="D489" s="778" t="s">
        <v>2945</v>
      </c>
      <c r="E489" s="348" t="s">
        <v>2436</v>
      </c>
      <c r="F489" s="778" t="s">
        <v>2946</v>
      </c>
      <c r="G489" s="537">
        <v>1.68</v>
      </c>
      <c r="H489" s="538" t="s">
        <v>2435</v>
      </c>
      <c r="I489" s="539"/>
      <c r="J489" s="540"/>
      <c r="K489" s="541"/>
    </row>
    <row r="490" spans="1:12" s="186" customFormat="1" ht="30" customHeight="1" x14ac:dyDescent="0.2">
      <c r="A490" s="1023"/>
      <c r="B490" s="1026"/>
      <c r="C490" s="536" t="s">
        <v>2947</v>
      </c>
      <c r="D490" s="778" t="s">
        <v>2948</v>
      </c>
      <c r="E490" s="256" t="s">
        <v>2438</v>
      </c>
      <c r="F490" s="515" t="s">
        <v>2439</v>
      </c>
      <c r="G490" s="258">
        <v>1.68</v>
      </c>
      <c r="H490" s="259" t="s">
        <v>2435</v>
      </c>
      <c r="I490" s="328"/>
      <c r="J490" s="296"/>
      <c r="K490" s="542"/>
    </row>
    <row r="491" spans="1:12" s="186" customFormat="1" ht="30" customHeight="1" x14ac:dyDescent="0.2">
      <c r="A491" s="1023"/>
      <c r="B491" s="1026"/>
      <c r="C491" s="536" t="s">
        <v>2949</v>
      </c>
      <c r="D491" s="778" t="s">
        <v>2950</v>
      </c>
      <c r="E491" s="778" t="s">
        <v>2951</v>
      </c>
      <c r="F491" s="778" t="s">
        <v>2952</v>
      </c>
      <c r="G491" s="543">
        <v>1.08</v>
      </c>
      <c r="H491" s="254" t="s">
        <v>2486</v>
      </c>
      <c r="I491" s="539"/>
      <c r="J491" s="544"/>
      <c r="K491" s="541"/>
    </row>
    <row r="492" spans="1:12" s="186" customFormat="1" ht="30" customHeight="1" x14ac:dyDescent="0.2">
      <c r="A492" s="1023"/>
      <c r="B492" s="1026"/>
      <c r="C492" s="536" t="s">
        <v>2953</v>
      </c>
      <c r="D492" s="778" t="s">
        <v>2954</v>
      </c>
      <c r="E492" s="348" t="s">
        <v>2458</v>
      </c>
      <c r="F492" s="778" t="s">
        <v>2955</v>
      </c>
      <c r="G492" s="543">
        <v>1.18</v>
      </c>
      <c r="H492" s="254" t="s">
        <v>2486</v>
      </c>
      <c r="I492" s="539"/>
      <c r="J492" s="544"/>
      <c r="K492" s="541"/>
    </row>
    <row r="493" spans="1:12" s="186" customFormat="1" ht="15.75" customHeight="1" x14ac:dyDescent="0.2">
      <c r="A493" s="1023"/>
      <c r="B493" s="1026"/>
      <c r="C493" s="536" t="s">
        <v>2956</v>
      </c>
      <c r="D493" s="778" t="s">
        <v>2957</v>
      </c>
      <c r="E493" s="256" t="s">
        <v>2460</v>
      </c>
      <c r="F493" s="515" t="s">
        <v>2461</v>
      </c>
      <c r="G493" s="258">
        <v>1.18</v>
      </c>
      <c r="H493" s="259" t="s">
        <v>2496</v>
      </c>
      <c r="I493" s="328"/>
      <c r="J493" s="296"/>
      <c r="K493" s="542"/>
    </row>
    <row r="494" spans="1:12" s="186" customFormat="1" ht="15.75" customHeight="1" x14ac:dyDescent="0.2">
      <c r="A494" s="1023"/>
      <c r="B494" s="1026"/>
      <c r="C494" s="545" t="s">
        <v>2958</v>
      </c>
      <c r="D494" s="778" t="s">
        <v>2959</v>
      </c>
      <c r="E494" s="767"/>
      <c r="F494" s="546" t="s">
        <v>2462</v>
      </c>
      <c r="G494" s="547"/>
      <c r="H494" s="772"/>
      <c r="I494" s="548"/>
      <c r="J494" s="549"/>
      <c r="K494" s="550"/>
    </row>
    <row r="495" spans="1:12" s="186" customFormat="1" ht="15.75" customHeight="1" x14ac:dyDescent="0.2">
      <c r="A495" s="1023"/>
      <c r="B495" s="1026"/>
      <c r="C495" s="777" t="s">
        <v>2960</v>
      </c>
      <c r="D495" s="778" t="s">
        <v>2961</v>
      </c>
      <c r="E495" s="209" t="s">
        <v>2463</v>
      </c>
      <c r="F495" s="210" t="s">
        <v>2464</v>
      </c>
      <c r="G495" s="211">
        <v>0.75</v>
      </c>
      <c r="H495" s="212" t="s">
        <v>2659</v>
      </c>
      <c r="I495" s="539"/>
      <c r="J495" s="540"/>
      <c r="K495" s="551"/>
    </row>
    <row r="496" spans="1:12" s="186" customFormat="1" ht="15.75" customHeight="1" x14ac:dyDescent="0.2">
      <c r="A496" s="1023"/>
      <c r="B496" s="1026"/>
      <c r="C496" s="536" t="s">
        <v>2962</v>
      </c>
      <c r="D496" s="778" t="s">
        <v>2963</v>
      </c>
      <c r="E496" s="209" t="s">
        <v>2466</v>
      </c>
      <c r="F496" s="210" t="s">
        <v>2467</v>
      </c>
      <c r="G496" s="211">
        <v>0.75</v>
      </c>
      <c r="H496" s="212" t="s">
        <v>2659</v>
      </c>
      <c r="I496" s="777"/>
      <c r="J496" s="552"/>
      <c r="K496" s="553"/>
    </row>
    <row r="497" spans="1:11" s="186" customFormat="1" ht="17.25" customHeight="1" x14ac:dyDescent="0.2">
      <c r="A497" s="1023"/>
      <c r="B497" s="1026"/>
      <c r="C497" s="545" t="s">
        <v>2964</v>
      </c>
      <c r="D497" s="778" t="s">
        <v>2965</v>
      </c>
      <c r="E497" s="254" t="s">
        <v>2468</v>
      </c>
      <c r="F497" s="254" t="s">
        <v>2469</v>
      </c>
      <c r="G497" s="255">
        <v>0.93</v>
      </c>
      <c r="H497" s="212" t="s">
        <v>2470</v>
      </c>
      <c r="I497" s="777"/>
      <c r="J497" s="552"/>
      <c r="K497" s="553"/>
    </row>
    <row r="498" spans="1:11" s="186" customFormat="1" ht="15.75" customHeight="1" x14ac:dyDescent="0.2">
      <c r="A498" s="1023"/>
      <c r="B498" s="1026"/>
      <c r="C498" s="536" t="s">
        <v>2966</v>
      </c>
      <c r="D498" s="778" t="s">
        <v>2967</v>
      </c>
      <c r="E498" s="778"/>
      <c r="F498" s="496" t="s">
        <v>2442</v>
      </c>
      <c r="G498" s="543"/>
      <c r="H498" s="777"/>
      <c r="I498" s="777"/>
      <c r="J498" s="552"/>
      <c r="K498" s="553"/>
    </row>
    <row r="499" spans="1:11" s="186" customFormat="1" ht="15" customHeight="1" x14ac:dyDescent="0.2">
      <c r="A499" s="1023"/>
      <c r="B499" s="1026"/>
      <c r="C499" s="777" t="s">
        <v>2968</v>
      </c>
      <c r="D499" s="778" t="s">
        <v>2969</v>
      </c>
      <c r="E499" s="348" t="s">
        <v>2477</v>
      </c>
      <c r="F499" s="348" t="s">
        <v>2478</v>
      </c>
      <c r="G499" s="537">
        <v>0.31</v>
      </c>
      <c r="H499" s="538" t="s">
        <v>2486</v>
      </c>
      <c r="I499" s="777"/>
      <c r="J499" s="552"/>
      <c r="K499" s="553"/>
    </row>
    <row r="500" spans="1:11" s="186" customFormat="1" ht="30" customHeight="1" x14ac:dyDescent="0.2">
      <c r="A500" s="1023"/>
      <c r="B500" s="1026"/>
      <c r="C500" s="536" t="s">
        <v>2970</v>
      </c>
      <c r="D500" s="778" t="s">
        <v>2971</v>
      </c>
      <c r="E500" s="778" t="s">
        <v>2972</v>
      </c>
      <c r="F500" s="778" t="s">
        <v>2973</v>
      </c>
      <c r="G500" s="543">
        <v>1.1000000000000001</v>
      </c>
      <c r="H500" s="777" t="s">
        <v>2457</v>
      </c>
      <c r="I500" s="777"/>
      <c r="J500" s="552"/>
      <c r="K500" s="553"/>
    </row>
    <row r="501" spans="1:11" s="186" customFormat="1" ht="16.5" customHeight="1" x14ac:dyDescent="0.2">
      <c r="A501" s="1023"/>
      <c r="B501" s="1026"/>
      <c r="C501" s="777" t="s">
        <v>2974</v>
      </c>
      <c r="D501" s="778" t="s">
        <v>2975</v>
      </c>
      <c r="E501" s="778" t="s">
        <v>2976</v>
      </c>
      <c r="F501" s="778" t="s">
        <v>2977</v>
      </c>
      <c r="G501" s="543">
        <v>0.38</v>
      </c>
      <c r="H501" s="777" t="s">
        <v>2524</v>
      </c>
      <c r="I501" s="777"/>
      <c r="J501" s="552"/>
      <c r="K501" s="553"/>
    </row>
    <row r="502" spans="1:11" s="186" customFormat="1" ht="15" customHeight="1" x14ac:dyDescent="0.2">
      <c r="A502" s="1023"/>
      <c r="B502" s="1026"/>
      <c r="C502" s="545" t="s">
        <v>2978</v>
      </c>
      <c r="D502" s="778" t="s">
        <v>2979</v>
      </c>
      <c r="E502" s="778" t="s">
        <v>2980</v>
      </c>
      <c r="F502" s="778" t="s">
        <v>2981</v>
      </c>
      <c r="G502" s="543">
        <v>3.01</v>
      </c>
      <c r="H502" s="777" t="s">
        <v>2524</v>
      </c>
      <c r="I502" s="777"/>
      <c r="J502" s="552"/>
      <c r="K502" s="553"/>
    </row>
    <row r="503" spans="1:11" s="186" customFormat="1" ht="15" customHeight="1" x14ac:dyDescent="0.2">
      <c r="A503" s="1023"/>
      <c r="B503" s="1026"/>
      <c r="C503" s="777" t="s">
        <v>2982</v>
      </c>
      <c r="D503" s="778" t="s">
        <v>2785</v>
      </c>
      <c r="E503" s="778" t="s">
        <v>2983</v>
      </c>
      <c r="F503" s="778" t="s">
        <v>2984</v>
      </c>
      <c r="G503" s="543">
        <v>1.85</v>
      </c>
      <c r="H503" s="777" t="s">
        <v>2470</v>
      </c>
      <c r="I503" s="777"/>
      <c r="J503" s="552"/>
      <c r="K503" s="553"/>
    </row>
    <row r="504" spans="1:11" s="186" customFormat="1" ht="30" customHeight="1" x14ac:dyDescent="0.2">
      <c r="A504" s="1023"/>
      <c r="B504" s="1026"/>
      <c r="C504" s="545" t="s">
        <v>2985</v>
      </c>
      <c r="D504" s="778" t="s">
        <v>2986</v>
      </c>
      <c r="E504" s="778" t="s">
        <v>2741</v>
      </c>
      <c r="F504" s="778" t="s">
        <v>2777</v>
      </c>
      <c r="G504" s="543">
        <v>0.25</v>
      </c>
      <c r="H504" s="254" t="s">
        <v>2479</v>
      </c>
      <c r="I504" s="777"/>
      <c r="J504" s="552"/>
      <c r="K504" s="553"/>
    </row>
    <row r="505" spans="1:11" s="186" customFormat="1" ht="15" customHeight="1" x14ac:dyDescent="0.2">
      <c r="A505" s="1023"/>
      <c r="B505" s="1026"/>
      <c r="C505" s="777" t="s">
        <v>2987</v>
      </c>
      <c r="D505" s="778" t="s">
        <v>2988</v>
      </c>
      <c r="E505" s="778" t="s">
        <v>2989</v>
      </c>
      <c r="F505" s="778" t="s">
        <v>2990</v>
      </c>
      <c r="G505" s="543">
        <v>1.06</v>
      </c>
      <c r="H505" s="777" t="s">
        <v>2435</v>
      </c>
      <c r="I505" s="777"/>
      <c r="J505" s="552"/>
      <c r="K505" s="553"/>
    </row>
    <row r="506" spans="1:11" s="186" customFormat="1" ht="17.25" customHeight="1" x14ac:dyDescent="0.2">
      <c r="A506" s="1023"/>
      <c r="B506" s="1026"/>
      <c r="C506" s="777" t="s">
        <v>2991</v>
      </c>
      <c r="D506" s="778" t="s">
        <v>2992</v>
      </c>
      <c r="E506" s="778" t="s">
        <v>2993</v>
      </c>
      <c r="F506" s="778" t="s">
        <v>2994</v>
      </c>
      <c r="G506" s="543">
        <v>1.06</v>
      </c>
      <c r="H506" s="777" t="s">
        <v>2470</v>
      </c>
      <c r="I506" s="777"/>
      <c r="J506" s="552"/>
      <c r="K506" s="553"/>
    </row>
    <row r="507" spans="1:11" s="186" customFormat="1" ht="30" customHeight="1" x14ac:dyDescent="0.2">
      <c r="A507" s="1023"/>
      <c r="B507" s="1026"/>
      <c r="C507" s="777" t="s">
        <v>2995</v>
      </c>
      <c r="D507" s="778" t="s">
        <v>2996</v>
      </c>
      <c r="E507" s="348" t="s">
        <v>2997</v>
      </c>
      <c r="F507" s="348" t="s">
        <v>2998</v>
      </c>
      <c r="G507" s="537">
        <v>0.38</v>
      </c>
      <c r="H507" s="538" t="s">
        <v>2457</v>
      </c>
      <c r="I507" s="777"/>
      <c r="J507" s="552"/>
      <c r="K507" s="553"/>
    </row>
    <row r="508" spans="1:11" s="186" customFormat="1" ht="15" customHeight="1" x14ac:dyDescent="0.2">
      <c r="A508" s="1023"/>
      <c r="B508" s="1026"/>
      <c r="C508" s="545" t="s">
        <v>2999</v>
      </c>
      <c r="D508" s="778" t="s">
        <v>3000</v>
      </c>
      <c r="E508" s="348" t="s">
        <v>3001</v>
      </c>
      <c r="F508" s="348" t="s">
        <v>3002</v>
      </c>
      <c r="G508" s="537">
        <v>1</v>
      </c>
      <c r="H508" s="538" t="s">
        <v>2524</v>
      </c>
      <c r="I508" s="777"/>
      <c r="J508" s="552"/>
      <c r="K508" s="553"/>
    </row>
    <row r="509" spans="1:11" s="186" customFormat="1" ht="30" customHeight="1" x14ac:dyDescent="0.2">
      <c r="A509" s="1023"/>
      <c r="B509" s="1026"/>
      <c r="C509" s="545" t="s">
        <v>3003</v>
      </c>
      <c r="D509" s="778" t="s">
        <v>3004</v>
      </c>
      <c r="E509" s="348" t="s">
        <v>3005</v>
      </c>
      <c r="F509" s="554" t="s">
        <v>3006</v>
      </c>
      <c r="G509" s="537">
        <v>2.5499999999999998</v>
      </c>
      <c r="H509" s="538" t="s">
        <v>2524</v>
      </c>
      <c r="I509" s="777"/>
      <c r="J509" s="552"/>
      <c r="K509" s="553"/>
    </row>
    <row r="510" spans="1:11" s="186" customFormat="1" ht="15" customHeight="1" x14ac:dyDescent="0.2">
      <c r="A510" s="1023"/>
      <c r="B510" s="1026"/>
      <c r="C510" s="545" t="s">
        <v>3007</v>
      </c>
      <c r="D510" s="778" t="s">
        <v>3008</v>
      </c>
      <c r="E510" s="778" t="s">
        <v>3009</v>
      </c>
      <c r="F510" s="778" t="s">
        <v>3010</v>
      </c>
      <c r="G510" s="543">
        <v>0.5</v>
      </c>
      <c r="H510" s="777" t="s">
        <v>3011</v>
      </c>
      <c r="I510" s="777"/>
      <c r="J510" s="552"/>
      <c r="K510" s="553"/>
    </row>
    <row r="511" spans="1:11" s="186" customFormat="1" x14ac:dyDescent="0.2">
      <c r="A511" s="1023"/>
      <c r="B511" s="1026"/>
      <c r="C511" s="348" t="s">
        <v>3012</v>
      </c>
      <c r="D511" s="348" t="s">
        <v>3013</v>
      </c>
      <c r="E511" s="778"/>
      <c r="F511" s="778"/>
      <c r="G511" s="543"/>
      <c r="H511" s="777"/>
      <c r="I511" s="777"/>
      <c r="J511" s="552"/>
      <c r="K511" s="553"/>
    </row>
    <row r="512" spans="1:11" s="186" customFormat="1" ht="46.5" customHeight="1" x14ac:dyDescent="0.2">
      <c r="A512" s="1023"/>
      <c r="B512" s="1026"/>
      <c r="C512" s="620" t="s">
        <v>3014</v>
      </c>
      <c r="D512" s="778" t="s">
        <v>3015</v>
      </c>
      <c r="E512" s="555"/>
      <c r="F512" s="769"/>
      <c r="G512" s="556"/>
      <c r="H512" s="771"/>
      <c r="I512" s="771"/>
      <c r="J512" s="557"/>
      <c r="K512" s="558"/>
    </row>
    <row r="513" spans="1:11" s="186" customFormat="1" ht="32.25" customHeight="1" x14ac:dyDescent="0.2">
      <c r="A513" s="1023"/>
      <c r="B513" s="1026"/>
      <c r="C513" s="620" t="s">
        <v>3016</v>
      </c>
      <c r="D513" s="778" t="s">
        <v>3017</v>
      </c>
      <c r="E513" s="555"/>
      <c r="F513" s="769"/>
      <c r="G513" s="556"/>
      <c r="H513" s="771"/>
      <c r="I513" s="771"/>
      <c r="J513" s="557"/>
      <c r="K513" s="558"/>
    </row>
    <row r="514" spans="1:11" s="186" customFormat="1" ht="32.25" customHeight="1" x14ac:dyDescent="0.2">
      <c r="A514" s="1023"/>
      <c r="B514" s="1026"/>
      <c r="C514" s="620" t="s">
        <v>3018</v>
      </c>
      <c r="D514" s="778" t="s">
        <v>3019</v>
      </c>
      <c r="E514" s="555"/>
      <c r="F514" s="769"/>
      <c r="G514" s="556"/>
      <c r="H514" s="771"/>
      <c r="I514" s="771"/>
      <c r="J514" s="557"/>
      <c r="K514" s="558"/>
    </row>
    <row r="515" spans="1:11" s="186" customFormat="1" ht="16.5" customHeight="1" thickBot="1" x14ac:dyDescent="0.25">
      <c r="A515" s="1024"/>
      <c r="B515" s="1027"/>
      <c r="C515" s="559"/>
      <c r="D515" s="560"/>
      <c r="E515" s="561"/>
      <c r="F515" s="522" t="s">
        <v>2448</v>
      </c>
      <c r="G515" s="562"/>
      <c r="H515" s="563" t="s">
        <v>2449</v>
      </c>
      <c r="I515" s="564" t="s">
        <v>3020</v>
      </c>
      <c r="J515" s="565" t="s">
        <v>3021</v>
      </c>
      <c r="K515" s="566" t="s">
        <v>2694</v>
      </c>
    </row>
    <row r="516" spans="1:11" s="186" customFormat="1" ht="15.75" customHeight="1" x14ac:dyDescent="0.2">
      <c r="A516" s="1022" t="s">
        <v>3022</v>
      </c>
      <c r="B516" s="1025" t="s">
        <v>3023</v>
      </c>
      <c r="C516" s="773" t="s">
        <v>3024</v>
      </c>
      <c r="D516" s="770" t="s">
        <v>3025</v>
      </c>
      <c r="E516" s="770" t="s">
        <v>2942</v>
      </c>
      <c r="F516" s="770" t="s">
        <v>2943</v>
      </c>
      <c r="G516" s="567">
        <v>1.4</v>
      </c>
      <c r="H516" s="772" t="s">
        <v>2435</v>
      </c>
      <c r="I516" s="548"/>
      <c r="J516" s="549"/>
      <c r="K516" s="550"/>
    </row>
    <row r="517" spans="1:11" s="186" customFormat="1" ht="15.75" customHeight="1" x14ac:dyDescent="0.2">
      <c r="A517" s="1023"/>
      <c r="B517" s="1026"/>
      <c r="C517" s="777" t="s">
        <v>3026</v>
      </c>
      <c r="D517" s="778" t="s">
        <v>3027</v>
      </c>
      <c r="E517" s="348" t="s">
        <v>2436</v>
      </c>
      <c r="F517" s="348" t="s">
        <v>2946</v>
      </c>
      <c r="G517" s="537">
        <v>1.68</v>
      </c>
      <c r="H517" s="348">
        <v>0.4</v>
      </c>
      <c r="I517" s="539"/>
      <c r="J517" s="540"/>
      <c r="K517" s="551"/>
    </row>
    <row r="518" spans="1:11" s="186" customFormat="1" ht="15.75" customHeight="1" x14ac:dyDescent="0.2">
      <c r="A518" s="1023"/>
      <c r="B518" s="1026"/>
      <c r="C518" s="777" t="s">
        <v>3028</v>
      </c>
      <c r="D518" s="778" t="s">
        <v>3029</v>
      </c>
      <c r="E518" s="348" t="s">
        <v>2438</v>
      </c>
      <c r="F518" s="348" t="s">
        <v>3030</v>
      </c>
      <c r="G518" s="537">
        <v>1.68</v>
      </c>
      <c r="H518" s="773"/>
      <c r="I518" s="568"/>
      <c r="J518" s="569"/>
      <c r="K518" s="570"/>
    </row>
    <row r="519" spans="1:11" s="186" customFormat="1" ht="15.75" customHeight="1" x14ac:dyDescent="0.2">
      <c r="A519" s="1023"/>
      <c r="B519" s="1026"/>
      <c r="C519" s="777" t="s">
        <v>3031</v>
      </c>
      <c r="D519" s="778" t="s">
        <v>3032</v>
      </c>
      <c r="E519" s="778" t="s">
        <v>2951</v>
      </c>
      <c r="F519" s="778" t="s">
        <v>2952</v>
      </c>
      <c r="G519" s="543">
        <v>1.08</v>
      </c>
      <c r="H519" s="777" t="s">
        <v>2457</v>
      </c>
      <c r="I519" s="568"/>
      <c r="J519" s="569"/>
      <c r="K519" s="570"/>
    </row>
    <row r="520" spans="1:11" s="186" customFormat="1" ht="15.75" x14ac:dyDescent="0.2">
      <c r="A520" s="1023"/>
      <c r="B520" s="1026"/>
      <c r="C520" s="777" t="s">
        <v>3033</v>
      </c>
      <c r="D520" s="778" t="s">
        <v>3034</v>
      </c>
      <c r="E520" s="348" t="s">
        <v>2458</v>
      </c>
      <c r="F520" s="348" t="s">
        <v>2955</v>
      </c>
      <c r="G520" s="543">
        <v>1.18</v>
      </c>
      <c r="H520" s="773" t="s">
        <v>2457</v>
      </c>
      <c r="I520" s="568"/>
      <c r="J520" s="569"/>
      <c r="K520" s="570"/>
    </row>
    <row r="521" spans="1:11" s="186" customFormat="1" ht="15.75" x14ac:dyDescent="0.2">
      <c r="A521" s="1023"/>
      <c r="B521" s="1026"/>
      <c r="C521" s="777" t="s">
        <v>3035</v>
      </c>
      <c r="D521" s="778" t="s">
        <v>3036</v>
      </c>
      <c r="E521" s="770" t="s">
        <v>2460</v>
      </c>
      <c r="F521" s="770" t="s">
        <v>3037</v>
      </c>
      <c r="G521" s="543">
        <v>1.18</v>
      </c>
      <c r="H521" s="773" t="s">
        <v>2457</v>
      </c>
      <c r="I521" s="568"/>
      <c r="J521" s="569"/>
      <c r="K521" s="570"/>
    </row>
    <row r="522" spans="1:11" s="186" customFormat="1" ht="15" customHeight="1" x14ac:dyDescent="0.2">
      <c r="A522" s="1023"/>
      <c r="B522" s="1026"/>
      <c r="C522" s="777" t="s">
        <v>3038</v>
      </c>
      <c r="D522" s="778" t="s">
        <v>3039</v>
      </c>
      <c r="E522" s="789"/>
      <c r="F522" s="496" t="s">
        <v>2462</v>
      </c>
      <c r="G522" s="203"/>
      <c r="H522" s="204"/>
      <c r="I522" s="789"/>
      <c r="J522" s="251"/>
      <c r="K522" s="571"/>
    </row>
    <row r="523" spans="1:11" s="186" customFormat="1" ht="15.75" customHeight="1" x14ac:dyDescent="0.2">
      <c r="A523" s="1023"/>
      <c r="B523" s="1026"/>
      <c r="C523" s="777" t="s">
        <v>3040</v>
      </c>
      <c r="D523" s="778" t="s">
        <v>3041</v>
      </c>
      <c r="E523" s="209" t="s">
        <v>2463</v>
      </c>
      <c r="F523" s="210" t="s">
        <v>2464</v>
      </c>
      <c r="G523" s="211">
        <v>0.75</v>
      </c>
      <c r="H523" s="212" t="s">
        <v>2524</v>
      </c>
      <c r="I523" s="539"/>
      <c r="J523" s="540"/>
      <c r="K523" s="551"/>
    </row>
    <row r="524" spans="1:11" s="186" customFormat="1" ht="15.75" customHeight="1" x14ac:dyDescent="0.2">
      <c r="A524" s="1023"/>
      <c r="B524" s="1026"/>
      <c r="C524" s="572"/>
      <c r="D524" s="573"/>
      <c r="E524" s="433" t="s">
        <v>2466</v>
      </c>
      <c r="F524" s="210" t="s">
        <v>2467</v>
      </c>
      <c r="G524" s="211">
        <v>0.75</v>
      </c>
      <c r="H524" s="212" t="s">
        <v>2524</v>
      </c>
      <c r="I524" s="539"/>
      <c r="J524" s="540"/>
      <c r="K524" s="551"/>
    </row>
    <row r="525" spans="1:11" s="186" customFormat="1" ht="15.75" customHeight="1" x14ac:dyDescent="0.2">
      <c r="A525" s="1023"/>
      <c r="B525" s="1026"/>
      <c r="C525" s="572"/>
      <c r="D525" s="573"/>
      <c r="E525" s="574" t="s">
        <v>2468</v>
      </c>
      <c r="F525" s="254" t="s">
        <v>2469</v>
      </c>
      <c r="G525" s="255">
        <v>0.93</v>
      </c>
      <c r="H525" s="212" t="s">
        <v>2551</v>
      </c>
      <c r="I525" s="539"/>
      <c r="J525" s="540"/>
      <c r="K525" s="551"/>
    </row>
    <row r="526" spans="1:11" s="186" customFormat="1" ht="15" customHeight="1" x14ac:dyDescent="0.2">
      <c r="A526" s="1023"/>
      <c r="B526" s="1026"/>
      <c r="C526" s="572"/>
      <c r="D526" s="573"/>
      <c r="E526" s="778"/>
      <c r="F526" s="496" t="s">
        <v>2442</v>
      </c>
      <c r="G526" s="543"/>
      <c r="H526" s="777"/>
      <c r="I526" s="575"/>
      <c r="J526" s="576"/>
      <c r="K526" s="541"/>
    </row>
    <row r="527" spans="1:11" s="186" customFormat="1" ht="15" customHeight="1" x14ac:dyDescent="0.2">
      <c r="A527" s="1023"/>
      <c r="B527" s="1026"/>
      <c r="C527" s="572"/>
      <c r="D527" s="573"/>
      <c r="E527" s="433" t="s">
        <v>2474</v>
      </c>
      <c r="F527" s="791" t="s">
        <v>2475</v>
      </c>
      <c r="G527" s="211">
        <v>0.96</v>
      </c>
      <c r="H527" s="212" t="s">
        <v>2470</v>
      </c>
      <c r="I527" s="575"/>
      <c r="J527" s="576"/>
      <c r="K527" s="541"/>
    </row>
    <row r="528" spans="1:11" s="186" customFormat="1" ht="15" customHeight="1" x14ac:dyDescent="0.2">
      <c r="A528" s="1023"/>
      <c r="B528" s="1026"/>
      <c r="C528" s="572"/>
      <c r="D528" s="573"/>
      <c r="E528" s="433" t="s">
        <v>2477</v>
      </c>
      <c r="F528" s="210" t="s">
        <v>2478</v>
      </c>
      <c r="G528" s="211">
        <v>0.31</v>
      </c>
      <c r="H528" s="212" t="s">
        <v>3042</v>
      </c>
      <c r="I528" s="575"/>
      <c r="J528" s="576"/>
      <c r="K528" s="541"/>
    </row>
    <row r="529" spans="1:11" s="186" customFormat="1" ht="15.75" customHeight="1" thickBot="1" x14ac:dyDescent="0.25">
      <c r="A529" s="1023"/>
      <c r="B529" s="1026"/>
      <c r="C529" s="772"/>
      <c r="D529" s="573"/>
      <c r="E529" s="577" t="s">
        <v>2480</v>
      </c>
      <c r="F529" s="790" t="s">
        <v>2481</v>
      </c>
      <c r="G529" s="225">
        <v>0.5</v>
      </c>
      <c r="H529" s="205" t="s">
        <v>2681</v>
      </c>
      <c r="I529" s="578"/>
      <c r="J529" s="579"/>
      <c r="K529" s="580"/>
    </row>
    <row r="530" spans="1:11" s="186" customFormat="1" ht="15.75" customHeight="1" thickBot="1" x14ac:dyDescent="0.25">
      <c r="A530" s="1023"/>
      <c r="B530" s="1026"/>
      <c r="C530" s="772"/>
      <c r="D530" s="573"/>
      <c r="E530" s="581" t="s">
        <v>3043</v>
      </c>
      <c r="F530" s="582" t="s">
        <v>3044</v>
      </c>
      <c r="G530" s="583">
        <v>0.25</v>
      </c>
      <c r="H530" s="584" t="s">
        <v>180</v>
      </c>
      <c r="I530" s="585"/>
      <c r="J530" s="586"/>
      <c r="K530" s="587"/>
    </row>
    <row r="531" spans="1:11" s="186" customFormat="1" ht="15" customHeight="1" x14ac:dyDescent="0.2">
      <c r="A531" s="1023"/>
      <c r="B531" s="1026"/>
      <c r="C531" s="572"/>
      <c r="D531" s="573"/>
      <c r="E531" s="588" t="s">
        <v>2993</v>
      </c>
      <c r="F531" s="770" t="s">
        <v>3045</v>
      </c>
      <c r="G531" s="567">
        <v>1.06</v>
      </c>
      <c r="H531" s="773" t="s">
        <v>2672</v>
      </c>
      <c r="I531" s="773"/>
      <c r="J531" s="589"/>
      <c r="K531" s="590"/>
    </row>
    <row r="532" spans="1:11" s="186" customFormat="1" ht="30" customHeight="1" x14ac:dyDescent="0.2">
      <c r="A532" s="1023"/>
      <c r="B532" s="1026"/>
      <c r="C532" s="572"/>
      <c r="D532" s="573"/>
      <c r="E532" s="591" t="s">
        <v>2741</v>
      </c>
      <c r="F532" s="778" t="s">
        <v>2777</v>
      </c>
      <c r="G532" s="543">
        <v>0.25</v>
      </c>
      <c r="H532" s="777" t="s">
        <v>2524</v>
      </c>
      <c r="I532" s="777"/>
      <c r="J532" s="552"/>
      <c r="K532" s="553"/>
    </row>
    <row r="533" spans="1:11" s="186" customFormat="1" ht="16.5" customHeight="1" thickBot="1" x14ac:dyDescent="0.25">
      <c r="A533" s="1024"/>
      <c r="B533" s="1027"/>
      <c r="C533" s="592"/>
      <c r="D533" s="593"/>
      <c r="E533" s="308"/>
      <c r="F533" s="522" t="s">
        <v>2448</v>
      </c>
      <c r="G533" s="387"/>
      <c r="H533" s="271" t="s">
        <v>3046</v>
      </c>
      <c r="I533" s="564" t="s">
        <v>3047</v>
      </c>
      <c r="J533" s="565" t="s">
        <v>3048</v>
      </c>
      <c r="K533" s="594">
        <v>1</v>
      </c>
    </row>
    <row r="534" spans="1:11" s="186" customFormat="1" ht="15.75" customHeight="1" x14ac:dyDescent="0.2">
      <c r="A534" s="1022" t="s">
        <v>3049</v>
      </c>
      <c r="B534" s="1025" t="s">
        <v>3050</v>
      </c>
      <c r="C534" s="532" t="s">
        <v>3028</v>
      </c>
      <c r="D534" s="530" t="s">
        <v>3029</v>
      </c>
      <c r="E534" s="778" t="s">
        <v>2942</v>
      </c>
      <c r="F534" s="778" t="s">
        <v>2943</v>
      </c>
      <c r="G534" s="543">
        <v>1.4</v>
      </c>
      <c r="H534" s="595" t="s">
        <v>2435</v>
      </c>
      <c r="I534" s="533"/>
      <c r="J534" s="534"/>
      <c r="K534" s="596"/>
    </row>
    <row r="535" spans="1:11" s="186" customFormat="1" ht="15.75" customHeight="1" x14ac:dyDescent="0.2">
      <c r="A535" s="1023"/>
      <c r="B535" s="1026"/>
      <c r="C535" s="777" t="s">
        <v>3031</v>
      </c>
      <c r="D535" s="778" t="s">
        <v>3032</v>
      </c>
      <c r="E535" s="348" t="s">
        <v>2436</v>
      </c>
      <c r="F535" s="778" t="s">
        <v>2946</v>
      </c>
      <c r="G535" s="537">
        <v>1.68</v>
      </c>
      <c r="H535" s="777" t="s">
        <v>2435</v>
      </c>
      <c r="I535" s="539"/>
      <c r="J535" s="540"/>
      <c r="K535" s="597"/>
    </row>
    <row r="536" spans="1:11" s="186" customFormat="1" ht="15.75" x14ac:dyDescent="0.2">
      <c r="A536" s="1023"/>
      <c r="B536" s="1026"/>
      <c r="C536" s="1042" t="s">
        <v>3033</v>
      </c>
      <c r="D536" s="1043" t="s">
        <v>3051</v>
      </c>
      <c r="E536" s="348" t="s">
        <v>2438</v>
      </c>
      <c r="F536" s="778" t="s">
        <v>3030</v>
      </c>
      <c r="G536" s="537">
        <v>1.68</v>
      </c>
      <c r="H536" s="773" t="s">
        <v>2435</v>
      </c>
      <c r="I536" s="548"/>
      <c r="J536" s="549"/>
      <c r="K536" s="598"/>
    </row>
    <row r="537" spans="1:11" s="186" customFormat="1" ht="16.5" customHeight="1" x14ac:dyDescent="0.2">
      <c r="A537" s="1023"/>
      <c r="B537" s="1026"/>
      <c r="C537" s="1042"/>
      <c r="D537" s="1043"/>
      <c r="E537" s="778" t="s">
        <v>2951</v>
      </c>
      <c r="F537" s="778" t="s">
        <v>2952</v>
      </c>
      <c r="G537" s="543">
        <v>1.08</v>
      </c>
      <c r="H537" s="773" t="s">
        <v>2457</v>
      </c>
      <c r="I537" s="548"/>
      <c r="J537" s="549"/>
      <c r="K537" s="598"/>
    </row>
    <row r="538" spans="1:11" s="186" customFormat="1" ht="15.75" customHeight="1" x14ac:dyDescent="0.2">
      <c r="A538" s="1023"/>
      <c r="B538" s="1026"/>
      <c r="C538" s="777" t="s">
        <v>3035</v>
      </c>
      <c r="D538" s="778" t="s">
        <v>3052</v>
      </c>
      <c r="E538" s="348" t="s">
        <v>2458</v>
      </c>
      <c r="F538" s="778" t="s">
        <v>2955</v>
      </c>
      <c r="G538" s="543">
        <v>1.18</v>
      </c>
      <c r="H538" s="773" t="s">
        <v>2457</v>
      </c>
      <c r="I538" s="548"/>
      <c r="J538" s="549"/>
      <c r="K538" s="598"/>
    </row>
    <row r="539" spans="1:11" s="186" customFormat="1" ht="15.75" customHeight="1" x14ac:dyDescent="0.2">
      <c r="A539" s="1023"/>
      <c r="B539" s="1026"/>
      <c r="C539" s="777" t="s">
        <v>3038</v>
      </c>
      <c r="D539" s="778" t="s">
        <v>3039</v>
      </c>
      <c r="E539" s="770" t="s">
        <v>2460</v>
      </c>
      <c r="F539" s="770" t="s">
        <v>3037</v>
      </c>
      <c r="G539" s="543">
        <v>1.18</v>
      </c>
      <c r="H539" s="773" t="s">
        <v>2457</v>
      </c>
      <c r="I539" s="548"/>
      <c r="J539" s="549"/>
      <c r="K539" s="598"/>
    </row>
    <row r="540" spans="1:11" s="186" customFormat="1" ht="15.75" customHeight="1" x14ac:dyDescent="0.2">
      <c r="A540" s="1023"/>
      <c r="B540" s="1026"/>
      <c r="C540" s="777" t="s">
        <v>3040</v>
      </c>
      <c r="D540" s="778" t="s">
        <v>3041</v>
      </c>
      <c r="E540" s="788"/>
      <c r="F540" s="496" t="s">
        <v>2462</v>
      </c>
      <c r="G540" s="314"/>
      <c r="H540" s="784"/>
      <c r="I540" s="548"/>
      <c r="J540" s="549"/>
      <c r="K540" s="550"/>
    </row>
    <row r="541" spans="1:11" s="186" customFormat="1" ht="15.75" customHeight="1" x14ac:dyDescent="0.2">
      <c r="A541" s="1023"/>
      <c r="B541" s="1026"/>
      <c r="C541" s="777" t="s">
        <v>2721</v>
      </c>
      <c r="D541" s="778" t="s">
        <v>2722</v>
      </c>
      <c r="E541" s="209" t="s">
        <v>2463</v>
      </c>
      <c r="F541" s="210" t="s">
        <v>2464</v>
      </c>
      <c r="G541" s="211">
        <v>0.75</v>
      </c>
      <c r="H541" s="212" t="s">
        <v>2524</v>
      </c>
      <c r="I541" s="539"/>
      <c r="J541" s="540"/>
      <c r="K541" s="551"/>
    </row>
    <row r="542" spans="1:11" s="186" customFormat="1" ht="15" customHeight="1" x14ac:dyDescent="0.2">
      <c r="A542" s="1023"/>
      <c r="B542" s="1026"/>
      <c r="C542" s="771" t="s">
        <v>3053</v>
      </c>
      <c r="D542" s="769" t="s">
        <v>3054</v>
      </c>
      <c r="E542" s="433" t="s">
        <v>2466</v>
      </c>
      <c r="F542" s="210" t="s">
        <v>2467</v>
      </c>
      <c r="G542" s="211">
        <v>0.75</v>
      </c>
      <c r="H542" s="212" t="s">
        <v>2666</v>
      </c>
      <c r="I542" s="575"/>
      <c r="J542" s="576"/>
      <c r="K542" s="541"/>
    </row>
    <row r="543" spans="1:11" s="186" customFormat="1" ht="15" customHeight="1" x14ac:dyDescent="0.2">
      <c r="A543" s="1023"/>
      <c r="B543" s="1026"/>
      <c r="C543" s="777" t="s">
        <v>3055</v>
      </c>
      <c r="D543" s="778" t="s">
        <v>3056</v>
      </c>
      <c r="E543" s="574" t="s">
        <v>2468</v>
      </c>
      <c r="F543" s="254" t="s">
        <v>2469</v>
      </c>
      <c r="G543" s="255">
        <v>0.93</v>
      </c>
      <c r="H543" s="212" t="s">
        <v>2551</v>
      </c>
      <c r="I543" s="575"/>
      <c r="J543" s="576"/>
      <c r="K543" s="541"/>
    </row>
    <row r="544" spans="1:11" s="186" customFormat="1" ht="15" customHeight="1" x14ac:dyDescent="0.2">
      <c r="A544" s="1023"/>
      <c r="B544" s="1026"/>
      <c r="C544" s="572"/>
      <c r="D544" s="572"/>
      <c r="E544" s="254"/>
      <c r="F544" s="496" t="s">
        <v>2442</v>
      </c>
      <c r="G544" s="255"/>
      <c r="H544" s="212"/>
      <c r="I544" s="575"/>
      <c r="J544" s="576"/>
      <c r="K544" s="541"/>
    </row>
    <row r="545" spans="1:11" s="186" customFormat="1" ht="15" customHeight="1" x14ac:dyDescent="0.2">
      <c r="A545" s="1023"/>
      <c r="B545" s="1026"/>
      <c r="C545" s="572"/>
      <c r="D545" s="572"/>
      <c r="E545" s="433" t="s">
        <v>2474</v>
      </c>
      <c r="F545" s="791" t="s">
        <v>2475</v>
      </c>
      <c r="G545" s="211">
        <v>0.96</v>
      </c>
      <c r="H545" s="212" t="s">
        <v>3057</v>
      </c>
      <c r="I545" s="575"/>
      <c r="J545" s="576"/>
      <c r="K545" s="541"/>
    </row>
    <row r="546" spans="1:11" s="186" customFormat="1" ht="15.75" customHeight="1" thickBot="1" x14ac:dyDescent="0.25">
      <c r="A546" s="1023"/>
      <c r="B546" s="1026"/>
      <c r="C546" s="572"/>
      <c r="D546" s="572"/>
      <c r="E546" s="577" t="s">
        <v>2480</v>
      </c>
      <c r="F546" s="790" t="s">
        <v>2481</v>
      </c>
      <c r="G546" s="225">
        <v>0.5</v>
      </c>
      <c r="H546" s="205" t="s">
        <v>2435</v>
      </c>
      <c r="I546" s="578"/>
      <c r="J546" s="579"/>
      <c r="K546" s="580"/>
    </row>
    <row r="547" spans="1:11" s="186" customFormat="1" ht="15.75" customHeight="1" thickBot="1" x14ac:dyDescent="0.25">
      <c r="A547" s="1023"/>
      <c r="B547" s="1026"/>
      <c r="C547" s="572"/>
      <c r="D547" s="572"/>
      <c r="E547" s="581" t="s">
        <v>3058</v>
      </c>
      <c r="F547" s="582" t="s">
        <v>3059</v>
      </c>
      <c r="G547" s="583">
        <v>1.55</v>
      </c>
      <c r="H547" s="584" t="s">
        <v>180</v>
      </c>
      <c r="I547" s="584"/>
      <c r="J547" s="599"/>
      <c r="K547" s="600"/>
    </row>
    <row r="548" spans="1:11" s="186" customFormat="1" ht="15" customHeight="1" x14ac:dyDescent="0.2">
      <c r="A548" s="1023"/>
      <c r="B548" s="1026"/>
      <c r="C548" s="572"/>
      <c r="D548" s="572"/>
      <c r="E548" s="588" t="s">
        <v>2993</v>
      </c>
      <c r="F548" s="770" t="s">
        <v>3045</v>
      </c>
      <c r="G548" s="567">
        <v>1.06</v>
      </c>
      <c r="H548" s="773" t="s">
        <v>2560</v>
      </c>
      <c r="I548" s="773"/>
      <c r="J548" s="589"/>
      <c r="K548" s="590"/>
    </row>
    <row r="549" spans="1:11" s="186" customFormat="1" ht="30" customHeight="1" x14ac:dyDescent="0.2">
      <c r="A549" s="1023"/>
      <c r="B549" s="1026"/>
      <c r="C549" s="572"/>
      <c r="D549" s="572"/>
      <c r="E549" s="591" t="s">
        <v>2741</v>
      </c>
      <c r="F549" s="778" t="s">
        <v>2777</v>
      </c>
      <c r="G549" s="543">
        <v>0.25</v>
      </c>
      <c r="H549" s="777" t="s">
        <v>2524</v>
      </c>
      <c r="I549" s="777"/>
      <c r="J549" s="552"/>
      <c r="K549" s="553"/>
    </row>
    <row r="550" spans="1:11" s="186" customFormat="1" ht="16.5" customHeight="1" thickBot="1" x14ac:dyDescent="0.25">
      <c r="A550" s="1024"/>
      <c r="B550" s="1027"/>
      <c r="C550" s="601"/>
      <c r="D550" s="768"/>
      <c r="E550" s="308"/>
      <c r="F550" s="522" t="s">
        <v>2448</v>
      </c>
      <c r="G550" s="387"/>
      <c r="H550" s="271" t="s">
        <v>2743</v>
      </c>
      <c r="I550" s="564" t="s">
        <v>3060</v>
      </c>
      <c r="J550" s="565" t="s">
        <v>3061</v>
      </c>
      <c r="K550" s="594">
        <v>1</v>
      </c>
    </row>
    <row r="551" spans="1:11" s="186" customFormat="1" ht="15.75" x14ac:dyDescent="0.2">
      <c r="A551" s="1022" t="s">
        <v>3062</v>
      </c>
      <c r="B551" s="1025" t="s">
        <v>3063</v>
      </c>
      <c r="C551" s="532" t="s">
        <v>3031</v>
      </c>
      <c r="D551" s="530" t="s">
        <v>3032</v>
      </c>
      <c r="E551" s="602" t="s">
        <v>2942</v>
      </c>
      <c r="F551" s="766" t="s">
        <v>2943</v>
      </c>
      <c r="G551" s="603">
        <v>1.4</v>
      </c>
      <c r="H551" s="595" t="s">
        <v>2435</v>
      </c>
      <c r="I551" s="533"/>
      <c r="J551" s="534"/>
      <c r="K551" s="604"/>
    </row>
    <row r="552" spans="1:11" s="186" customFormat="1" ht="15.75" customHeight="1" x14ac:dyDescent="0.2">
      <c r="A552" s="1023"/>
      <c r="B552" s="1026"/>
      <c r="C552" s="1039" t="s">
        <v>3033</v>
      </c>
      <c r="D552" s="1030" t="s">
        <v>3064</v>
      </c>
      <c r="E552" s="256" t="s">
        <v>2436</v>
      </c>
      <c r="F552" s="256" t="s">
        <v>2946</v>
      </c>
      <c r="G552" s="256">
        <v>1.68</v>
      </c>
      <c r="H552" s="256" t="s">
        <v>2435</v>
      </c>
      <c r="I552" s="539"/>
      <c r="J552" s="540"/>
      <c r="K552" s="551"/>
    </row>
    <row r="553" spans="1:11" s="186" customFormat="1" ht="15.75" x14ac:dyDescent="0.2">
      <c r="A553" s="1023"/>
      <c r="B553" s="1026"/>
      <c r="C553" s="1041"/>
      <c r="D553" s="1031"/>
      <c r="E553" s="256" t="s">
        <v>2438</v>
      </c>
      <c r="F553" s="256" t="s">
        <v>3030</v>
      </c>
      <c r="G553" s="256">
        <v>1.68</v>
      </c>
      <c r="H553" s="256" t="s">
        <v>2435</v>
      </c>
      <c r="I553" s="539"/>
      <c r="J553" s="549"/>
      <c r="K553" s="550"/>
    </row>
    <row r="554" spans="1:11" s="186" customFormat="1" ht="15.75" customHeight="1" x14ac:dyDescent="0.2">
      <c r="A554" s="1023"/>
      <c r="B554" s="1026"/>
      <c r="C554" s="1039" t="s">
        <v>3035</v>
      </c>
      <c r="D554" s="1030" t="s">
        <v>3052</v>
      </c>
      <c r="E554" s="778" t="s">
        <v>2951</v>
      </c>
      <c r="F554" s="778" t="s">
        <v>2952</v>
      </c>
      <c r="G554" s="543">
        <v>1.08</v>
      </c>
      <c r="H554" s="777" t="s">
        <v>2435</v>
      </c>
      <c r="I554" s="539"/>
      <c r="J554" s="540"/>
      <c r="K554" s="551"/>
    </row>
    <row r="555" spans="1:11" s="186" customFormat="1" x14ac:dyDescent="0.2">
      <c r="A555" s="1023"/>
      <c r="B555" s="1026"/>
      <c r="C555" s="1041"/>
      <c r="D555" s="1031"/>
      <c r="E555" s="256" t="s">
        <v>2458</v>
      </c>
      <c r="F555" s="256" t="s">
        <v>2955</v>
      </c>
      <c r="G555" s="256">
        <v>1.18</v>
      </c>
      <c r="H555" s="256">
        <v>0.4</v>
      </c>
      <c r="I555" s="575"/>
      <c r="J555" s="576"/>
      <c r="K555" s="541"/>
    </row>
    <row r="556" spans="1:11" s="186" customFormat="1" ht="15" customHeight="1" x14ac:dyDescent="0.2">
      <c r="A556" s="1023"/>
      <c r="B556" s="1026"/>
      <c r="C556" s="777" t="s">
        <v>3038</v>
      </c>
      <c r="D556" s="778" t="s">
        <v>3039</v>
      </c>
      <c r="E556" s="256" t="s">
        <v>2460</v>
      </c>
      <c r="F556" s="256" t="s">
        <v>3037</v>
      </c>
      <c r="G556" s="256">
        <v>1.18</v>
      </c>
      <c r="H556" s="256">
        <v>0.4</v>
      </c>
      <c r="I556" s="575"/>
      <c r="J556" s="576"/>
      <c r="K556" s="541"/>
    </row>
    <row r="557" spans="1:11" s="186" customFormat="1" ht="15" customHeight="1" x14ac:dyDescent="0.2">
      <c r="A557" s="1023"/>
      <c r="B557" s="1026"/>
      <c r="C557" s="777" t="s">
        <v>3026</v>
      </c>
      <c r="D557" s="778" t="s">
        <v>3065</v>
      </c>
      <c r="E557" s="605"/>
      <c r="F557" s="546" t="s">
        <v>2462</v>
      </c>
      <c r="G557" s="314"/>
      <c r="H557" s="784"/>
      <c r="I557" s="606"/>
      <c r="J557" s="576"/>
      <c r="K557" s="541"/>
    </row>
    <row r="558" spans="1:11" s="186" customFormat="1" ht="15" customHeight="1" x14ac:dyDescent="0.2">
      <c r="A558" s="1023"/>
      <c r="B558" s="1026"/>
      <c r="C558" s="777" t="s">
        <v>3055</v>
      </c>
      <c r="D558" s="778" t="s">
        <v>3056</v>
      </c>
      <c r="E558" s="209" t="s">
        <v>2463</v>
      </c>
      <c r="F558" s="210" t="s">
        <v>2464</v>
      </c>
      <c r="G558" s="211">
        <v>0.75</v>
      </c>
      <c r="H558" s="212" t="s">
        <v>2551</v>
      </c>
      <c r="I558" s="575"/>
      <c r="J558" s="576"/>
      <c r="K558" s="541"/>
    </row>
    <row r="559" spans="1:11" s="186" customFormat="1" ht="15.75" customHeight="1" thickBot="1" x14ac:dyDescent="0.25">
      <c r="A559" s="1023"/>
      <c r="B559" s="1026"/>
      <c r="C559" s="777" t="s">
        <v>3066</v>
      </c>
      <c r="D559" s="778" t="s">
        <v>3067</v>
      </c>
      <c r="E559" s="433" t="s">
        <v>2466</v>
      </c>
      <c r="F559" s="210" t="s">
        <v>2467</v>
      </c>
      <c r="G559" s="211">
        <v>0.75</v>
      </c>
      <c r="H559" s="212" t="s">
        <v>2550</v>
      </c>
      <c r="I559" s="578"/>
      <c r="J559" s="579"/>
      <c r="K559" s="580"/>
    </row>
    <row r="560" spans="1:11" s="186" customFormat="1" ht="15" customHeight="1" x14ac:dyDescent="0.2">
      <c r="A560" s="1023"/>
      <c r="B560" s="1026"/>
      <c r="C560" s="777" t="s">
        <v>3068</v>
      </c>
      <c r="D560" s="778" t="s">
        <v>3069</v>
      </c>
      <c r="E560" s="254" t="s">
        <v>2468</v>
      </c>
      <c r="F560" s="254" t="s">
        <v>2469</v>
      </c>
      <c r="G560" s="255">
        <v>0.93</v>
      </c>
      <c r="H560" s="212" t="s">
        <v>2568</v>
      </c>
      <c r="I560" s="607"/>
      <c r="J560" s="608"/>
      <c r="K560" s="609"/>
    </row>
    <row r="561" spans="1:11" s="186" customFormat="1" ht="15.75" customHeight="1" thickBot="1" x14ac:dyDescent="0.25">
      <c r="A561" s="1023"/>
      <c r="B561" s="1026"/>
      <c r="C561" s="777" t="s">
        <v>3070</v>
      </c>
      <c r="D561" s="778" t="s">
        <v>3071</v>
      </c>
      <c r="E561" s="254"/>
      <c r="F561" s="496" t="s">
        <v>2442</v>
      </c>
      <c r="G561" s="255"/>
      <c r="H561" s="212"/>
      <c r="I561" s="610"/>
      <c r="J561" s="611"/>
      <c r="K561" s="612"/>
    </row>
    <row r="562" spans="1:11" s="186" customFormat="1" ht="15" customHeight="1" x14ac:dyDescent="0.2">
      <c r="A562" s="1023"/>
      <c r="B562" s="1026"/>
      <c r="C562" s="613" t="s">
        <v>3053</v>
      </c>
      <c r="D562" s="778" t="s">
        <v>3054</v>
      </c>
      <c r="E562" s="433" t="s">
        <v>2474</v>
      </c>
      <c r="F562" s="791" t="s">
        <v>2475</v>
      </c>
      <c r="G562" s="211">
        <v>0.96</v>
      </c>
      <c r="H562" s="212" t="s">
        <v>3072</v>
      </c>
      <c r="I562" s="773"/>
      <c r="J562" s="589"/>
      <c r="K562" s="590"/>
    </row>
    <row r="563" spans="1:11" s="186" customFormat="1" ht="15.75" customHeight="1" thickBot="1" x14ac:dyDescent="0.25">
      <c r="A563" s="1023"/>
      <c r="B563" s="1026"/>
      <c r="C563" s="614"/>
      <c r="D563" s="572"/>
      <c r="E563" s="577" t="s">
        <v>2480</v>
      </c>
      <c r="F563" s="790" t="s">
        <v>2481</v>
      </c>
      <c r="G563" s="225">
        <v>0.5</v>
      </c>
      <c r="H563" s="205" t="s">
        <v>3057</v>
      </c>
      <c r="I563" s="777"/>
      <c r="J563" s="552"/>
      <c r="K563" s="553"/>
    </row>
    <row r="564" spans="1:11" s="186" customFormat="1" ht="30" customHeight="1" x14ac:dyDescent="0.2">
      <c r="A564" s="1023"/>
      <c r="B564" s="1026"/>
      <c r="C564" s="614"/>
      <c r="D564" s="572"/>
      <c r="E564" s="615" t="s">
        <v>3073</v>
      </c>
      <c r="F564" s="530" t="s">
        <v>3074</v>
      </c>
      <c r="G564" s="531">
        <v>3</v>
      </c>
      <c r="H564" s="532" t="s">
        <v>2550</v>
      </c>
      <c r="I564" s="777"/>
      <c r="J564" s="552"/>
      <c r="K564" s="553"/>
    </row>
    <row r="565" spans="1:11" s="186" customFormat="1" ht="15.75" customHeight="1" thickBot="1" x14ac:dyDescent="0.25">
      <c r="A565" s="1023"/>
      <c r="B565" s="1026"/>
      <c r="C565" s="614"/>
      <c r="D565" s="572"/>
      <c r="E565" s="616" t="s">
        <v>3075</v>
      </c>
      <c r="F565" s="502" t="s">
        <v>3076</v>
      </c>
      <c r="G565" s="562">
        <v>2.58</v>
      </c>
      <c r="H565" s="610" t="s">
        <v>3077</v>
      </c>
      <c r="I565" s="771"/>
      <c r="J565" s="557"/>
      <c r="K565" s="558"/>
    </row>
    <row r="566" spans="1:11" s="186" customFormat="1" ht="16.5" customHeight="1" x14ac:dyDescent="0.2">
      <c r="A566" s="1023"/>
      <c r="B566" s="1026"/>
      <c r="C566" s="617"/>
      <c r="D566" s="767"/>
      <c r="E566" s="588" t="s">
        <v>3078</v>
      </c>
      <c r="F566" s="770" t="s">
        <v>3079</v>
      </c>
      <c r="G566" s="567">
        <v>1.25</v>
      </c>
      <c r="H566" s="773" t="s">
        <v>2707</v>
      </c>
      <c r="I566" s="771"/>
      <c r="J566" s="557"/>
      <c r="K566" s="558"/>
    </row>
    <row r="567" spans="1:11" s="186" customFormat="1" ht="15" customHeight="1" x14ac:dyDescent="0.2">
      <c r="A567" s="1023"/>
      <c r="B567" s="1026"/>
      <c r="C567" s="617"/>
      <c r="D567" s="767"/>
      <c r="E567" s="591" t="s">
        <v>2993</v>
      </c>
      <c r="F567" s="778" t="s">
        <v>2994</v>
      </c>
      <c r="G567" s="543">
        <v>1.06</v>
      </c>
      <c r="H567" s="777" t="s">
        <v>2672</v>
      </c>
      <c r="I567" s="777"/>
      <c r="J567" s="552"/>
      <c r="K567" s="553"/>
    </row>
    <row r="568" spans="1:11" s="186" customFormat="1" ht="18.75" customHeight="1" x14ac:dyDescent="0.2">
      <c r="A568" s="1023"/>
      <c r="B568" s="1026"/>
      <c r="C568" s="617"/>
      <c r="D568" s="767"/>
      <c r="E568" s="591" t="s">
        <v>2741</v>
      </c>
      <c r="F568" s="778" t="s">
        <v>2777</v>
      </c>
      <c r="G568" s="543">
        <v>0.25</v>
      </c>
      <c r="H568" s="777" t="s">
        <v>2612</v>
      </c>
      <c r="I568" s="771"/>
      <c r="J568" s="557"/>
      <c r="K568" s="558"/>
    </row>
    <row r="569" spans="1:11" s="186" customFormat="1" ht="15" customHeight="1" x14ac:dyDescent="0.2">
      <c r="A569" s="1023"/>
      <c r="B569" s="1026"/>
      <c r="C569" s="617"/>
      <c r="D569" s="767"/>
      <c r="E569" s="778" t="s">
        <v>3080</v>
      </c>
      <c r="F569" s="778" t="s">
        <v>3081</v>
      </c>
      <c r="G569" s="543">
        <v>0.84</v>
      </c>
      <c r="H569" s="777" t="s">
        <v>2457</v>
      </c>
      <c r="I569" s="771"/>
      <c r="J569" s="557"/>
      <c r="K569" s="558"/>
    </row>
    <row r="570" spans="1:11" s="186" customFormat="1" ht="15" customHeight="1" x14ac:dyDescent="0.2">
      <c r="A570" s="1023"/>
      <c r="B570" s="1026"/>
      <c r="C570" s="617"/>
      <c r="D570" s="767"/>
      <c r="E570" s="618" t="s">
        <v>2997</v>
      </c>
      <c r="F570" s="767" t="s">
        <v>2998</v>
      </c>
      <c r="G570" s="543">
        <v>0.38</v>
      </c>
      <c r="H570" s="777" t="s">
        <v>2707</v>
      </c>
      <c r="I570" s="771"/>
      <c r="J570" s="557"/>
      <c r="K570" s="558"/>
    </row>
    <row r="571" spans="1:11" s="186" customFormat="1" ht="15" customHeight="1" x14ac:dyDescent="0.2">
      <c r="A571" s="1023"/>
      <c r="B571" s="1026"/>
      <c r="C571" s="617"/>
      <c r="D571" s="767"/>
      <c r="E571" s="591" t="s">
        <v>2522</v>
      </c>
      <c r="F571" s="778" t="s">
        <v>2523</v>
      </c>
      <c r="G571" s="543">
        <v>0.5</v>
      </c>
      <c r="H571" s="777" t="s">
        <v>3082</v>
      </c>
      <c r="I571" s="771"/>
      <c r="J571" s="557"/>
      <c r="K571" s="558"/>
    </row>
    <row r="572" spans="1:11" s="186" customFormat="1" ht="16.5" thickBot="1" x14ac:dyDescent="0.25">
      <c r="A572" s="1024"/>
      <c r="B572" s="1027"/>
      <c r="C572" s="617"/>
      <c r="D572" s="767"/>
      <c r="E572" s="619"/>
      <c r="F572" s="522" t="s">
        <v>2448</v>
      </c>
      <c r="G572" s="620"/>
      <c r="H572" s="621" t="s">
        <v>3083</v>
      </c>
      <c r="I572" s="622">
        <v>4.53</v>
      </c>
      <c r="J572" s="623" t="s">
        <v>3084</v>
      </c>
      <c r="K572" s="624" t="s">
        <v>2694</v>
      </c>
    </row>
    <row r="573" spans="1:11" s="186" customFormat="1" ht="30" x14ac:dyDescent="0.2">
      <c r="A573" s="1022" t="s">
        <v>3085</v>
      </c>
      <c r="B573" s="1013" t="s">
        <v>3086</v>
      </c>
      <c r="C573" s="625" t="s">
        <v>3087</v>
      </c>
      <c r="D573" s="626" t="s">
        <v>3088</v>
      </c>
      <c r="E573" s="530" t="s">
        <v>2942</v>
      </c>
      <c r="F573" s="530" t="s">
        <v>2943</v>
      </c>
      <c r="G573" s="531">
        <v>1.4</v>
      </c>
      <c r="H573" s="532" t="s">
        <v>2435</v>
      </c>
      <c r="I573" s="627"/>
      <c r="J573" s="628"/>
      <c r="K573" s="629"/>
    </row>
    <row r="574" spans="1:11" s="186" customFormat="1" ht="15.75" customHeight="1" x14ac:dyDescent="0.2">
      <c r="A574" s="1023"/>
      <c r="B574" s="1014"/>
      <c r="C574" s="630" t="s">
        <v>2453</v>
      </c>
      <c r="D574" s="631" t="s">
        <v>3039</v>
      </c>
      <c r="E574" s="256" t="s">
        <v>2436</v>
      </c>
      <c r="F574" s="256" t="s">
        <v>2946</v>
      </c>
      <c r="G574" s="256">
        <v>1.68</v>
      </c>
      <c r="H574" s="256" t="s">
        <v>2435</v>
      </c>
      <c r="I574" s="632"/>
      <c r="J574" s="633"/>
      <c r="K574" s="634"/>
    </row>
    <row r="575" spans="1:11" s="186" customFormat="1" ht="15.75" customHeight="1" x14ac:dyDescent="0.2">
      <c r="A575" s="1023"/>
      <c r="B575" s="1014"/>
      <c r="C575" s="630" t="s">
        <v>3089</v>
      </c>
      <c r="D575" s="631" t="s">
        <v>3090</v>
      </c>
      <c r="E575" s="256" t="s">
        <v>2438</v>
      </c>
      <c r="F575" s="256" t="s">
        <v>3030</v>
      </c>
      <c r="G575" s="256">
        <v>1.68</v>
      </c>
      <c r="H575" s="256" t="s">
        <v>2435</v>
      </c>
      <c r="I575" s="632"/>
      <c r="J575" s="633"/>
      <c r="K575" s="634"/>
    </row>
    <row r="576" spans="1:11" s="186" customFormat="1" ht="15.75" customHeight="1" x14ac:dyDescent="0.2">
      <c r="A576" s="1023"/>
      <c r="B576" s="1014"/>
      <c r="C576" s="630" t="s">
        <v>3091</v>
      </c>
      <c r="D576" s="631" t="s">
        <v>3092</v>
      </c>
      <c r="E576" s="778" t="s">
        <v>2951</v>
      </c>
      <c r="F576" s="778" t="s">
        <v>2952</v>
      </c>
      <c r="G576" s="543">
        <v>1.08</v>
      </c>
      <c r="H576" s="777" t="s">
        <v>2496</v>
      </c>
      <c r="I576" s="632"/>
      <c r="J576" s="633"/>
      <c r="K576" s="634"/>
    </row>
    <row r="577" spans="1:11" s="186" customFormat="1" ht="15.75" customHeight="1" x14ac:dyDescent="0.2">
      <c r="A577" s="1023"/>
      <c r="B577" s="1014"/>
      <c r="C577" s="1039" t="s">
        <v>3093</v>
      </c>
      <c r="D577" s="1030" t="s">
        <v>3094</v>
      </c>
      <c r="E577" s="256" t="s">
        <v>2458</v>
      </c>
      <c r="F577" s="256" t="s">
        <v>2955</v>
      </c>
      <c r="G577" s="256">
        <v>1.18</v>
      </c>
      <c r="H577" s="256">
        <v>0.6</v>
      </c>
      <c r="I577" s="632"/>
      <c r="J577" s="633"/>
      <c r="K577" s="634"/>
    </row>
    <row r="578" spans="1:11" s="186" customFormat="1" ht="15.75" x14ac:dyDescent="0.2">
      <c r="A578" s="1023"/>
      <c r="B578" s="1014"/>
      <c r="C578" s="1040"/>
      <c r="D578" s="1026"/>
      <c r="E578" s="256" t="s">
        <v>2460</v>
      </c>
      <c r="F578" s="256" t="s">
        <v>3037</v>
      </c>
      <c r="G578" s="256">
        <v>1.18</v>
      </c>
      <c r="H578" s="256">
        <v>0.6</v>
      </c>
      <c r="I578" s="632"/>
      <c r="J578" s="633"/>
      <c r="K578" s="634"/>
    </row>
    <row r="579" spans="1:11" s="186" customFormat="1" ht="15.75" customHeight="1" x14ac:dyDescent="0.2">
      <c r="A579" s="1023"/>
      <c r="B579" s="1014"/>
      <c r="C579" s="1041"/>
      <c r="D579" s="1031"/>
      <c r="E579" s="209"/>
      <c r="F579" s="492" t="s">
        <v>2462</v>
      </c>
      <c r="G579" s="211"/>
      <c r="H579" s="212"/>
      <c r="I579" s="632"/>
      <c r="J579" s="633"/>
      <c r="K579" s="634"/>
    </row>
    <row r="580" spans="1:11" s="186" customFormat="1" ht="15.75" customHeight="1" x14ac:dyDescent="0.2">
      <c r="A580" s="1023"/>
      <c r="B580" s="1014"/>
      <c r="C580" s="1039" t="s">
        <v>3095</v>
      </c>
      <c r="D580" s="1030" t="s">
        <v>3096</v>
      </c>
      <c r="E580" s="209" t="s">
        <v>2463</v>
      </c>
      <c r="F580" s="210" t="s">
        <v>2464</v>
      </c>
      <c r="G580" s="211">
        <v>0.75</v>
      </c>
      <c r="H580" s="212" t="s">
        <v>2643</v>
      </c>
      <c r="I580" s="632"/>
      <c r="J580" s="633"/>
      <c r="K580" s="634"/>
    </row>
    <row r="581" spans="1:11" s="186" customFormat="1" ht="15.75" customHeight="1" x14ac:dyDescent="0.2">
      <c r="A581" s="1023"/>
      <c r="B581" s="1014"/>
      <c r="C581" s="1041"/>
      <c r="D581" s="1031"/>
      <c r="E581" s="433" t="s">
        <v>2466</v>
      </c>
      <c r="F581" s="210" t="s">
        <v>2467</v>
      </c>
      <c r="G581" s="211">
        <v>0.75</v>
      </c>
      <c r="H581" s="212" t="s">
        <v>3097</v>
      </c>
      <c r="I581" s="622"/>
      <c r="J581" s="623"/>
      <c r="K581" s="624"/>
    </row>
    <row r="582" spans="1:11" s="186" customFormat="1" ht="15.75" customHeight="1" x14ac:dyDescent="0.2">
      <c r="A582" s="1023"/>
      <c r="B582" s="1014"/>
      <c r="C582" s="617"/>
      <c r="D582" s="767"/>
      <c r="E582" s="574" t="s">
        <v>2468</v>
      </c>
      <c r="F582" s="254" t="s">
        <v>2469</v>
      </c>
      <c r="G582" s="255">
        <v>0.93</v>
      </c>
      <c r="H582" s="212" t="s">
        <v>2457</v>
      </c>
      <c r="I582" s="632"/>
      <c r="J582" s="633"/>
      <c r="K582" s="634"/>
    </row>
    <row r="583" spans="1:11" s="186" customFormat="1" ht="15.75" customHeight="1" x14ac:dyDescent="0.2">
      <c r="A583" s="1023"/>
      <c r="B583" s="1014"/>
      <c r="C583" s="617"/>
      <c r="D583" s="767"/>
      <c r="E583" s="254"/>
      <c r="F583" s="492" t="s">
        <v>2442</v>
      </c>
      <c r="G583" s="255"/>
      <c r="H583" s="212"/>
      <c r="I583" s="632"/>
      <c r="J583" s="633"/>
      <c r="K583" s="634"/>
    </row>
    <row r="584" spans="1:11" s="186" customFormat="1" ht="15.75" customHeight="1" x14ac:dyDescent="0.2">
      <c r="A584" s="1023"/>
      <c r="B584" s="1014"/>
      <c r="C584" s="617"/>
      <c r="D584" s="767"/>
      <c r="E584" s="209" t="s">
        <v>2474</v>
      </c>
      <c r="F584" s="210" t="s">
        <v>2475</v>
      </c>
      <c r="G584" s="211">
        <v>0.96</v>
      </c>
      <c r="H584" s="212" t="s">
        <v>2565</v>
      </c>
      <c r="I584" s="632"/>
      <c r="J584" s="633"/>
      <c r="K584" s="634"/>
    </row>
    <row r="585" spans="1:11" s="186" customFormat="1" ht="16.5" customHeight="1" thickBot="1" x14ac:dyDescent="0.25">
      <c r="A585" s="1023"/>
      <c r="B585" s="1014"/>
      <c r="C585" s="617"/>
      <c r="D585" s="767"/>
      <c r="E585" s="787" t="s">
        <v>2480</v>
      </c>
      <c r="F585" s="790" t="s">
        <v>2481</v>
      </c>
      <c r="G585" s="225">
        <v>0.5</v>
      </c>
      <c r="H585" s="205" t="s">
        <v>3098</v>
      </c>
      <c r="I585" s="635"/>
      <c r="J585" s="636"/>
      <c r="K585" s="637"/>
    </row>
    <row r="586" spans="1:11" s="186" customFormat="1" ht="15.75" customHeight="1" x14ac:dyDescent="0.2">
      <c r="A586" s="1023"/>
      <c r="B586" s="1014"/>
      <c r="C586" s="617"/>
      <c r="D586" s="767"/>
      <c r="E586" s="615" t="s">
        <v>3099</v>
      </c>
      <c r="F586" s="530" t="s">
        <v>3100</v>
      </c>
      <c r="G586" s="531">
        <v>3.78</v>
      </c>
      <c r="H586" s="532" t="s">
        <v>2524</v>
      </c>
      <c r="I586" s="627"/>
      <c r="J586" s="628"/>
      <c r="K586" s="629"/>
    </row>
    <row r="587" spans="1:11" s="186" customFormat="1" ht="15.75" customHeight="1" x14ac:dyDescent="0.2">
      <c r="A587" s="1023"/>
      <c r="B587" s="1014"/>
      <c r="C587" s="617"/>
      <c r="D587" s="767"/>
      <c r="E587" s="638" t="s">
        <v>3101</v>
      </c>
      <c r="F587" s="210" t="s">
        <v>3102</v>
      </c>
      <c r="G587" s="255">
        <v>3.89</v>
      </c>
      <c r="H587" s="254" t="s">
        <v>2643</v>
      </c>
      <c r="I587" s="632"/>
      <c r="J587" s="633"/>
      <c r="K587" s="634"/>
    </row>
    <row r="588" spans="1:11" s="186" customFormat="1" ht="30.75" customHeight="1" thickBot="1" x14ac:dyDescent="0.25">
      <c r="A588" s="1023"/>
      <c r="B588" s="1014"/>
      <c r="C588" s="617"/>
      <c r="D588" s="767"/>
      <c r="E588" s="616" t="s">
        <v>3103</v>
      </c>
      <c r="F588" s="639" t="s">
        <v>3104</v>
      </c>
      <c r="G588" s="562">
        <v>1.22</v>
      </c>
      <c r="H588" s="610" t="s">
        <v>3105</v>
      </c>
      <c r="I588" s="640"/>
      <c r="J588" s="641"/>
      <c r="K588" s="642"/>
    </row>
    <row r="589" spans="1:11" s="186" customFormat="1" ht="30" customHeight="1" x14ac:dyDescent="0.2">
      <c r="A589" s="1023"/>
      <c r="B589" s="1014"/>
      <c r="C589" s="617"/>
      <c r="D589" s="767"/>
      <c r="E589" s="770" t="s">
        <v>3078</v>
      </c>
      <c r="F589" s="770" t="s">
        <v>3079</v>
      </c>
      <c r="G589" s="567">
        <v>1.25</v>
      </c>
      <c r="H589" s="773" t="s">
        <v>2470</v>
      </c>
      <c r="I589" s="643"/>
      <c r="J589" s="644"/>
      <c r="K589" s="645"/>
    </row>
    <row r="590" spans="1:11" s="186" customFormat="1" ht="30" customHeight="1" x14ac:dyDescent="0.2">
      <c r="A590" s="1023"/>
      <c r="B590" s="1014"/>
      <c r="C590" s="617"/>
      <c r="D590" s="767"/>
      <c r="E590" s="778" t="s">
        <v>3106</v>
      </c>
      <c r="F590" s="778" t="s">
        <v>3107</v>
      </c>
      <c r="G590" s="543">
        <v>1</v>
      </c>
      <c r="H590" s="777" t="s">
        <v>2470</v>
      </c>
      <c r="I590" s="632"/>
      <c r="J590" s="633"/>
      <c r="K590" s="634"/>
    </row>
    <row r="591" spans="1:11" s="186" customFormat="1" ht="15.75" customHeight="1" x14ac:dyDescent="0.2">
      <c r="A591" s="1023"/>
      <c r="B591" s="1014"/>
      <c r="C591" s="617"/>
      <c r="D591" s="767"/>
      <c r="E591" s="778" t="s">
        <v>3108</v>
      </c>
      <c r="F591" s="348" t="s">
        <v>3109</v>
      </c>
      <c r="G591" s="537">
        <v>0.82</v>
      </c>
      <c r="H591" s="538" t="s">
        <v>3110</v>
      </c>
      <c r="I591" s="632"/>
      <c r="J591" s="633"/>
      <c r="K591" s="634"/>
    </row>
    <row r="592" spans="1:11" s="186" customFormat="1" ht="15.75" customHeight="1" x14ac:dyDescent="0.2">
      <c r="A592" s="1023"/>
      <c r="B592" s="1014"/>
      <c r="C592" s="617"/>
      <c r="D592" s="767"/>
      <c r="E592" s="778" t="s">
        <v>2993</v>
      </c>
      <c r="F592" s="778" t="s">
        <v>3045</v>
      </c>
      <c r="G592" s="543">
        <v>1.06</v>
      </c>
      <c r="H592" s="777" t="s">
        <v>3072</v>
      </c>
      <c r="I592" s="632"/>
      <c r="J592" s="633"/>
      <c r="K592" s="634"/>
    </row>
    <row r="593" spans="1:11" s="186" customFormat="1" ht="15.75" customHeight="1" x14ac:dyDescent="0.2">
      <c r="A593" s="1023"/>
      <c r="B593" s="1014"/>
      <c r="C593" s="617"/>
      <c r="D593" s="767"/>
      <c r="E593" s="778" t="s">
        <v>3080</v>
      </c>
      <c r="F593" s="778" t="s">
        <v>3081</v>
      </c>
      <c r="G593" s="543">
        <v>0.84</v>
      </c>
      <c r="H593" s="777" t="s">
        <v>2465</v>
      </c>
      <c r="I593" s="632"/>
      <c r="J593" s="633"/>
      <c r="K593" s="634"/>
    </row>
    <row r="594" spans="1:11" s="186" customFormat="1" ht="15.75" customHeight="1" x14ac:dyDescent="0.2">
      <c r="A594" s="1023"/>
      <c r="B594" s="1014"/>
      <c r="C594" s="617"/>
      <c r="D594" s="767"/>
      <c r="E594" s="778" t="s">
        <v>3111</v>
      </c>
      <c r="F594" s="778" t="s">
        <v>3112</v>
      </c>
      <c r="G594" s="543">
        <v>1.3</v>
      </c>
      <c r="H594" s="777" t="s">
        <v>2660</v>
      </c>
      <c r="I594" s="632"/>
      <c r="J594" s="633"/>
      <c r="K594" s="634"/>
    </row>
    <row r="595" spans="1:11" s="186" customFormat="1" ht="30" customHeight="1" x14ac:dyDescent="0.2">
      <c r="A595" s="1023"/>
      <c r="B595" s="1014"/>
      <c r="C595" s="617"/>
      <c r="D595" s="767"/>
      <c r="E595" s="778" t="s">
        <v>2741</v>
      </c>
      <c r="F595" s="778" t="s">
        <v>2777</v>
      </c>
      <c r="G595" s="543">
        <v>0.25</v>
      </c>
      <c r="H595" s="777" t="s">
        <v>2552</v>
      </c>
      <c r="I595" s="632"/>
      <c r="J595" s="633"/>
      <c r="K595" s="634"/>
    </row>
    <row r="596" spans="1:11" s="186" customFormat="1" ht="15.75" customHeight="1" x14ac:dyDescent="0.2">
      <c r="A596" s="1023"/>
      <c r="B596" s="1014"/>
      <c r="C596" s="617"/>
      <c r="D596" s="767"/>
      <c r="E596" s="777" t="s">
        <v>2997</v>
      </c>
      <c r="F596" s="778" t="s">
        <v>2998</v>
      </c>
      <c r="G596" s="543">
        <v>0.38</v>
      </c>
      <c r="H596" s="777" t="s">
        <v>2550</v>
      </c>
      <c r="I596" s="632"/>
      <c r="J596" s="633"/>
      <c r="K596" s="634"/>
    </row>
    <row r="597" spans="1:11" s="186" customFormat="1" ht="15.75" customHeight="1" x14ac:dyDescent="0.2">
      <c r="A597" s="1023"/>
      <c r="B597" s="1014"/>
      <c r="C597" s="617"/>
      <c r="D597" s="767"/>
      <c r="E597" s="778" t="s">
        <v>2522</v>
      </c>
      <c r="F597" s="778" t="s">
        <v>2523</v>
      </c>
      <c r="G597" s="543">
        <v>0.5</v>
      </c>
      <c r="H597" s="777" t="s">
        <v>2612</v>
      </c>
      <c r="I597" s="632"/>
      <c r="J597" s="633"/>
      <c r="K597" s="634"/>
    </row>
    <row r="598" spans="1:11" s="186" customFormat="1" ht="16.5" thickBot="1" x14ac:dyDescent="0.25">
      <c r="A598" s="1024"/>
      <c r="B598" s="1015"/>
      <c r="C598" s="617"/>
      <c r="D598" s="767"/>
      <c r="E598" s="646"/>
      <c r="F598" s="522" t="s">
        <v>2448</v>
      </c>
      <c r="G598" s="646"/>
      <c r="H598" s="647" t="s">
        <v>3113</v>
      </c>
      <c r="I598" s="648">
        <v>5.64</v>
      </c>
      <c r="J598" s="649" t="s">
        <v>3114</v>
      </c>
      <c r="K598" s="624" t="s">
        <v>2694</v>
      </c>
    </row>
    <row r="599" spans="1:11" s="186" customFormat="1" ht="15.75" x14ac:dyDescent="0.2">
      <c r="A599" s="1022" t="s">
        <v>3115</v>
      </c>
      <c r="B599" s="1025" t="s">
        <v>3116</v>
      </c>
      <c r="C599" s="532" t="s">
        <v>3117</v>
      </c>
      <c r="D599" s="650" t="s">
        <v>3118</v>
      </c>
      <c r="E599" s="530" t="s">
        <v>2942</v>
      </c>
      <c r="F599" s="530" t="s">
        <v>2943</v>
      </c>
      <c r="G599" s="531">
        <v>1.4</v>
      </c>
      <c r="H599" s="532" t="s">
        <v>2435</v>
      </c>
      <c r="I599" s="651"/>
      <c r="J599" s="652"/>
      <c r="K599" s="653"/>
    </row>
    <row r="600" spans="1:11" s="186" customFormat="1" ht="15.75" customHeight="1" x14ac:dyDescent="0.2">
      <c r="A600" s="1023"/>
      <c r="B600" s="1026"/>
      <c r="C600" s="1039" t="s">
        <v>3119</v>
      </c>
      <c r="D600" s="1030" t="s">
        <v>3120</v>
      </c>
      <c r="E600" s="256" t="s">
        <v>2436</v>
      </c>
      <c r="F600" s="256" t="s">
        <v>2946</v>
      </c>
      <c r="G600" s="256">
        <v>1.68</v>
      </c>
      <c r="H600" s="256" t="s">
        <v>2435</v>
      </c>
      <c r="I600" s="654"/>
      <c r="J600" s="655"/>
      <c r="K600" s="634"/>
    </row>
    <row r="601" spans="1:11" s="186" customFormat="1" ht="15.75" x14ac:dyDescent="0.2">
      <c r="A601" s="1023"/>
      <c r="B601" s="1026"/>
      <c r="C601" s="1041"/>
      <c r="D601" s="1031"/>
      <c r="E601" s="256" t="s">
        <v>2438</v>
      </c>
      <c r="F601" s="256" t="s">
        <v>3030</v>
      </c>
      <c r="G601" s="256">
        <v>1.68</v>
      </c>
      <c r="H601" s="256" t="s">
        <v>2435</v>
      </c>
      <c r="I601" s="656"/>
      <c r="J601" s="657"/>
      <c r="K601" s="658"/>
    </row>
    <row r="602" spans="1:11" s="186" customFormat="1" ht="15" customHeight="1" x14ac:dyDescent="0.2">
      <c r="A602" s="1023"/>
      <c r="B602" s="1026"/>
      <c r="C602" s="777" t="s">
        <v>3121</v>
      </c>
      <c r="D602" s="778" t="s">
        <v>3122</v>
      </c>
      <c r="E602" s="778" t="s">
        <v>2951</v>
      </c>
      <c r="F602" s="778" t="s">
        <v>2952</v>
      </c>
      <c r="G602" s="543">
        <v>1.08</v>
      </c>
      <c r="H602" s="777" t="s">
        <v>2486</v>
      </c>
      <c r="I602" s="575"/>
      <c r="J602" s="576"/>
      <c r="K602" s="541"/>
    </row>
    <row r="603" spans="1:11" s="186" customFormat="1" ht="15.75" customHeight="1" x14ac:dyDescent="0.2">
      <c r="A603" s="1023"/>
      <c r="B603" s="1026"/>
      <c r="C603" s="1039" t="s">
        <v>3123</v>
      </c>
      <c r="D603" s="1030" t="s">
        <v>3124</v>
      </c>
      <c r="E603" s="256" t="s">
        <v>2458</v>
      </c>
      <c r="F603" s="256" t="s">
        <v>2955</v>
      </c>
      <c r="G603" s="256">
        <v>1.18</v>
      </c>
      <c r="H603" s="256">
        <v>0.5</v>
      </c>
      <c r="I603" s="656"/>
      <c r="J603" s="657"/>
      <c r="K603" s="658"/>
    </row>
    <row r="604" spans="1:11" s="186" customFormat="1" x14ac:dyDescent="0.2">
      <c r="A604" s="1023"/>
      <c r="B604" s="1026"/>
      <c r="C604" s="1041"/>
      <c r="D604" s="1031"/>
      <c r="E604" s="256" t="s">
        <v>2460</v>
      </c>
      <c r="F604" s="256" t="s">
        <v>3037</v>
      </c>
      <c r="G604" s="256">
        <v>1.18</v>
      </c>
      <c r="H604" s="256">
        <v>0.5</v>
      </c>
      <c r="I604" s="575"/>
      <c r="J604" s="576"/>
      <c r="K604" s="541"/>
    </row>
    <row r="605" spans="1:11" s="186" customFormat="1" ht="15.75" x14ac:dyDescent="0.2">
      <c r="A605" s="1023"/>
      <c r="B605" s="1026"/>
      <c r="C605" s="1039" t="s">
        <v>3125</v>
      </c>
      <c r="D605" s="1030" t="s">
        <v>3126</v>
      </c>
      <c r="E605" s="788"/>
      <c r="F605" s="546" t="s">
        <v>2462</v>
      </c>
      <c r="G605" s="314"/>
      <c r="H605" s="784"/>
      <c r="I605" s="656"/>
      <c r="J605" s="657"/>
      <c r="K605" s="658"/>
    </row>
    <row r="606" spans="1:11" s="186" customFormat="1" ht="15.75" customHeight="1" x14ac:dyDescent="0.2">
      <c r="A606" s="1023"/>
      <c r="B606" s="1026"/>
      <c r="C606" s="1041"/>
      <c r="D606" s="1031"/>
      <c r="E606" s="209" t="s">
        <v>2463</v>
      </c>
      <c r="F606" s="210" t="s">
        <v>2464</v>
      </c>
      <c r="G606" s="211">
        <v>0.75</v>
      </c>
      <c r="H606" s="212" t="s">
        <v>2457</v>
      </c>
      <c r="I606" s="656"/>
      <c r="J606" s="657"/>
      <c r="K606" s="658"/>
    </row>
    <row r="607" spans="1:11" s="186" customFormat="1" ht="15" customHeight="1" x14ac:dyDescent="0.2">
      <c r="A607" s="1023"/>
      <c r="B607" s="1026"/>
      <c r="C607" s="777" t="s">
        <v>3127</v>
      </c>
      <c r="D607" s="778" t="s">
        <v>3128</v>
      </c>
      <c r="E607" s="433" t="s">
        <v>2466</v>
      </c>
      <c r="F607" s="210" t="s">
        <v>2467</v>
      </c>
      <c r="G607" s="211">
        <v>0.75</v>
      </c>
      <c r="H607" s="212" t="s">
        <v>2457</v>
      </c>
      <c r="I607" s="575"/>
      <c r="J607" s="576"/>
      <c r="K607" s="541"/>
    </row>
    <row r="608" spans="1:11" s="186" customFormat="1" ht="15" customHeight="1" x14ac:dyDescent="0.2">
      <c r="A608" s="1023"/>
      <c r="B608" s="1026"/>
      <c r="C608" s="777" t="s">
        <v>3129</v>
      </c>
      <c r="D608" s="778" t="s">
        <v>3130</v>
      </c>
      <c r="E608" s="574" t="s">
        <v>2468</v>
      </c>
      <c r="F608" s="254" t="s">
        <v>2469</v>
      </c>
      <c r="G608" s="255">
        <v>0.93</v>
      </c>
      <c r="H608" s="212" t="s">
        <v>2457</v>
      </c>
      <c r="I608" s="575"/>
      <c r="J608" s="576"/>
      <c r="K608" s="541"/>
    </row>
    <row r="609" spans="1:11" s="186" customFormat="1" x14ac:dyDescent="0.2">
      <c r="A609" s="1023"/>
      <c r="B609" s="1026"/>
      <c r="C609" s="1039" t="s">
        <v>3131</v>
      </c>
      <c r="D609" s="1030" t="s">
        <v>3132</v>
      </c>
      <c r="E609" s="254"/>
      <c r="F609" s="496" t="s">
        <v>2442</v>
      </c>
      <c r="G609" s="255"/>
      <c r="H609" s="212"/>
      <c r="I609" s="575"/>
      <c r="J609" s="576"/>
      <c r="K609" s="541"/>
    </row>
    <row r="610" spans="1:11" s="186" customFormat="1" ht="15" customHeight="1" x14ac:dyDescent="0.2">
      <c r="A610" s="1023"/>
      <c r="B610" s="1026"/>
      <c r="C610" s="1041"/>
      <c r="D610" s="1031"/>
      <c r="E610" s="209" t="s">
        <v>2474</v>
      </c>
      <c r="F610" s="210" t="s">
        <v>2475</v>
      </c>
      <c r="G610" s="211">
        <v>0.96</v>
      </c>
      <c r="H610" s="212" t="s">
        <v>2486</v>
      </c>
      <c r="I610" s="575"/>
      <c r="J610" s="576"/>
      <c r="K610" s="541"/>
    </row>
    <row r="611" spans="1:11" s="186" customFormat="1" ht="15.75" customHeight="1" thickBot="1" x14ac:dyDescent="0.25">
      <c r="A611" s="1023"/>
      <c r="B611" s="1026"/>
      <c r="C611" s="777" t="s">
        <v>3133</v>
      </c>
      <c r="D611" s="778" t="s">
        <v>3134</v>
      </c>
      <c r="E611" s="787" t="s">
        <v>2480</v>
      </c>
      <c r="F611" s="790" t="s">
        <v>2481</v>
      </c>
      <c r="G611" s="225">
        <v>0.5</v>
      </c>
      <c r="H611" s="205" t="s">
        <v>2486</v>
      </c>
      <c r="I611" s="578"/>
      <c r="J611" s="579"/>
      <c r="K611" s="580"/>
    </row>
    <row r="612" spans="1:11" s="186" customFormat="1" ht="15.75" customHeight="1" thickBot="1" x14ac:dyDescent="0.25">
      <c r="A612" s="1023"/>
      <c r="B612" s="1026"/>
      <c r="C612" s="777" t="s">
        <v>3135</v>
      </c>
      <c r="D612" s="778" t="s">
        <v>3136</v>
      </c>
      <c r="E612" s="581" t="s">
        <v>3137</v>
      </c>
      <c r="F612" s="582" t="s">
        <v>3138</v>
      </c>
      <c r="G612" s="583">
        <v>1.1499999999999999</v>
      </c>
      <c r="H612" s="584" t="s">
        <v>2465</v>
      </c>
      <c r="I612" s="585"/>
      <c r="J612" s="586"/>
      <c r="K612" s="587"/>
    </row>
    <row r="613" spans="1:11" s="186" customFormat="1" ht="15.75" customHeight="1" thickBot="1" x14ac:dyDescent="0.25">
      <c r="A613" s="1023"/>
      <c r="B613" s="1026"/>
      <c r="C613" s="777" t="s">
        <v>3139</v>
      </c>
      <c r="D613" s="659" t="s">
        <v>2957</v>
      </c>
      <c r="E613" s="767" t="s">
        <v>2739</v>
      </c>
      <c r="F613" s="767" t="s">
        <v>3140</v>
      </c>
      <c r="G613" s="547">
        <v>1.06</v>
      </c>
      <c r="H613" s="772" t="s">
        <v>180</v>
      </c>
      <c r="I613" s="772"/>
      <c r="J613" s="660"/>
      <c r="K613" s="661"/>
    </row>
    <row r="614" spans="1:11" s="186" customFormat="1" ht="15.75" customHeight="1" thickBot="1" x14ac:dyDescent="0.25">
      <c r="A614" s="1023"/>
      <c r="B614" s="1026"/>
      <c r="C614" s="777" t="s">
        <v>3141</v>
      </c>
      <c r="D614" s="778" t="s">
        <v>3142</v>
      </c>
      <c r="E614" s="581" t="s">
        <v>3143</v>
      </c>
      <c r="F614" s="582" t="s">
        <v>3144</v>
      </c>
      <c r="G614" s="583">
        <v>2.33</v>
      </c>
      <c r="H614" s="584" t="s">
        <v>2600</v>
      </c>
      <c r="I614" s="584"/>
      <c r="J614" s="599"/>
      <c r="K614" s="600"/>
    </row>
    <row r="615" spans="1:11" s="186" customFormat="1" ht="30" customHeight="1" x14ac:dyDescent="0.2">
      <c r="A615" s="1023"/>
      <c r="B615" s="1026"/>
      <c r="C615" s="777" t="s">
        <v>3145</v>
      </c>
      <c r="D615" s="778" t="s">
        <v>3146</v>
      </c>
      <c r="E615" s="770" t="s">
        <v>2741</v>
      </c>
      <c r="F615" s="770" t="s">
        <v>2777</v>
      </c>
      <c r="G615" s="567">
        <v>0.25</v>
      </c>
      <c r="H615" s="773" t="s">
        <v>2486</v>
      </c>
      <c r="I615" s="773"/>
      <c r="J615" s="589"/>
      <c r="K615" s="590"/>
    </row>
    <row r="616" spans="1:11" s="186" customFormat="1" ht="15" customHeight="1" x14ac:dyDescent="0.2">
      <c r="A616" s="1023"/>
      <c r="B616" s="1026"/>
      <c r="C616" s="777" t="s">
        <v>3147</v>
      </c>
      <c r="D616" s="778" t="s">
        <v>3148</v>
      </c>
      <c r="E616" s="618" t="s">
        <v>2997</v>
      </c>
      <c r="F616" s="767" t="s">
        <v>2998</v>
      </c>
      <c r="G616" s="543">
        <v>0.38</v>
      </c>
      <c r="H616" s="777" t="s">
        <v>2479</v>
      </c>
      <c r="I616" s="777"/>
      <c r="J616" s="552"/>
      <c r="K616" s="553"/>
    </row>
    <row r="617" spans="1:11" s="186" customFormat="1" ht="18" customHeight="1" x14ac:dyDescent="0.2">
      <c r="A617" s="1023"/>
      <c r="B617" s="1026"/>
      <c r="C617" s="777" t="s">
        <v>3149</v>
      </c>
      <c r="D617" s="778" t="s">
        <v>3150</v>
      </c>
      <c r="E617" s="778" t="s">
        <v>3108</v>
      </c>
      <c r="F617" s="348" t="s">
        <v>3109</v>
      </c>
      <c r="G617" s="537">
        <v>0.82</v>
      </c>
      <c r="H617" s="538" t="s">
        <v>3110</v>
      </c>
      <c r="I617" s="771"/>
      <c r="J617" s="557"/>
      <c r="K617" s="558"/>
    </row>
    <row r="618" spans="1:11" s="186" customFormat="1" ht="30" customHeight="1" x14ac:dyDescent="0.2">
      <c r="A618" s="1023"/>
      <c r="B618" s="1026"/>
      <c r="C618" s="254" t="s">
        <v>3151</v>
      </c>
      <c r="D618" s="210" t="s">
        <v>3152</v>
      </c>
      <c r="E618" s="348" t="s">
        <v>2763</v>
      </c>
      <c r="F618" s="662" t="s">
        <v>3153</v>
      </c>
      <c r="G618" s="348">
        <v>1.1200000000000001</v>
      </c>
      <c r="H618" s="538" t="s">
        <v>2476</v>
      </c>
      <c r="I618" s="777"/>
      <c r="J618" s="552"/>
      <c r="K618" s="553"/>
    </row>
    <row r="619" spans="1:11" s="186" customFormat="1" ht="30" customHeight="1" x14ac:dyDescent="0.2">
      <c r="A619" s="1023"/>
      <c r="B619" s="1026"/>
      <c r="C619" s="254" t="s">
        <v>3154</v>
      </c>
      <c r="D619" s="210" t="s">
        <v>3155</v>
      </c>
      <c r="E619" s="348" t="s">
        <v>3080</v>
      </c>
      <c r="F619" s="348" t="s">
        <v>3081</v>
      </c>
      <c r="G619" s="348">
        <v>0.84</v>
      </c>
      <c r="H619" s="348">
        <v>0.5</v>
      </c>
      <c r="I619" s="773"/>
      <c r="J619" s="589"/>
      <c r="K619" s="590"/>
    </row>
    <row r="620" spans="1:11" s="186" customFormat="1" ht="15" customHeight="1" x14ac:dyDescent="0.2">
      <c r="A620" s="1023"/>
      <c r="B620" s="1026"/>
      <c r="C620" s="777" t="s">
        <v>3156</v>
      </c>
      <c r="D620" s="778" t="s">
        <v>3157</v>
      </c>
      <c r="E620" s="348" t="s">
        <v>2522</v>
      </c>
      <c r="F620" s="348" t="s">
        <v>2523</v>
      </c>
      <c r="G620" s="537">
        <v>0.5</v>
      </c>
      <c r="H620" s="538" t="s">
        <v>2470</v>
      </c>
      <c r="I620" s="777"/>
      <c r="J620" s="552"/>
      <c r="K620" s="553"/>
    </row>
    <row r="621" spans="1:11" s="186" customFormat="1" ht="15" customHeight="1" x14ac:dyDescent="0.2">
      <c r="A621" s="1023"/>
      <c r="B621" s="1026"/>
      <c r="C621" s="777" t="s">
        <v>3158</v>
      </c>
      <c r="D621" s="778" t="s">
        <v>3159</v>
      </c>
      <c r="E621" s="256"/>
      <c r="F621" s="256"/>
      <c r="G621" s="258"/>
      <c r="H621" s="259"/>
      <c r="I621" s="538"/>
      <c r="J621" s="663"/>
      <c r="K621" s="664"/>
    </row>
    <row r="622" spans="1:11" s="186" customFormat="1" ht="16.5" customHeight="1" thickBot="1" x14ac:dyDescent="0.25">
      <c r="A622" s="1024"/>
      <c r="B622" s="1027"/>
      <c r="C622" s="777"/>
      <c r="D622" s="778"/>
      <c r="E622" s="665"/>
      <c r="F622" s="522" t="s">
        <v>2448</v>
      </c>
      <c r="G622" s="666"/>
      <c r="H622" s="667" t="s">
        <v>2691</v>
      </c>
      <c r="I622" s="668" t="s">
        <v>3160</v>
      </c>
      <c r="J622" s="549" t="s">
        <v>3161</v>
      </c>
      <c r="K622" s="624" t="s">
        <v>3162</v>
      </c>
    </row>
    <row r="623" spans="1:11" s="186" customFormat="1" ht="15.75" x14ac:dyDescent="0.2">
      <c r="A623" s="1022" t="s">
        <v>3163</v>
      </c>
      <c r="B623" s="1025" t="s">
        <v>3164</v>
      </c>
      <c r="C623" s="532" t="s">
        <v>2721</v>
      </c>
      <c r="D623" s="530" t="s">
        <v>2722</v>
      </c>
      <c r="E623" s="530" t="s">
        <v>2942</v>
      </c>
      <c r="F623" s="530" t="s">
        <v>2943</v>
      </c>
      <c r="G623" s="531">
        <v>1.4</v>
      </c>
      <c r="H623" s="532" t="s">
        <v>2435</v>
      </c>
      <c r="I623" s="533"/>
      <c r="J623" s="534"/>
      <c r="K623" s="604"/>
    </row>
    <row r="624" spans="1:11" s="186" customFormat="1" ht="15.75" customHeight="1" x14ac:dyDescent="0.2">
      <c r="A624" s="1023"/>
      <c r="B624" s="1026"/>
      <c r="C624" s="777" t="s">
        <v>3165</v>
      </c>
      <c r="D624" s="778" t="s">
        <v>3166</v>
      </c>
      <c r="E624" s="256" t="s">
        <v>2436</v>
      </c>
      <c r="F624" s="256" t="s">
        <v>2946</v>
      </c>
      <c r="G624" s="256">
        <v>1.68</v>
      </c>
      <c r="H624" s="256" t="s">
        <v>2435</v>
      </c>
      <c r="I624" s="539"/>
      <c r="J624" s="540"/>
      <c r="K624" s="551"/>
    </row>
    <row r="625" spans="1:11" s="186" customFormat="1" ht="30" customHeight="1" x14ac:dyDescent="0.2">
      <c r="A625" s="1023"/>
      <c r="B625" s="1026"/>
      <c r="C625" s="777" t="s">
        <v>3167</v>
      </c>
      <c r="D625" s="778" t="s">
        <v>3168</v>
      </c>
      <c r="E625" s="256" t="s">
        <v>2438</v>
      </c>
      <c r="F625" s="256" t="s">
        <v>3030</v>
      </c>
      <c r="G625" s="256">
        <v>1.68</v>
      </c>
      <c r="H625" s="256" t="s">
        <v>2435</v>
      </c>
      <c r="I625" s="575"/>
      <c r="J625" s="576"/>
      <c r="K625" s="541"/>
    </row>
    <row r="626" spans="1:11" s="186" customFormat="1" ht="15" customHeight="1" x14ac:dyDescent="0.2">
      <c r="A626" s="1023"/>
      <c r="B626" s="1026"/>
      <c r="C626" s="777" t="s">
        <v>3169</v>
      </c>
      <c r="D626" s="778" t="s">
        <v>3170</v>
      </c>
      <c r="E626" s="778" t="s">
        <v>2951</v>
      </c>
      <c r="F626" s="778" t="s">
        <v>2952</v>
      </c>
      <c r="G626" s="543">
        <v>1.08</v>
      </c>
      <c r="H626" s="777" t="s">
        <v>2479</v>
      </c>
      <c r="I626" s="575"/>
      <c r="J626" s="576"/>
      <c r="K626" s="541"/>
    </row>
    <row r="627" spans="1:11" s="186" customFormat="1" ht="15" customHeight="1" x14ac:dyDescent="0.2">
      <c r="A627" s="1023"/>
      <c r="B627" s="1026"/>
      <c r="C627" s="777" t="s">
        <v>3171</v>
      </c>
      <c r="D627" s="778" t="s">
        <v>3172</v>
      </c>
      <c r="E627" s="256" t="s">
        <v>2458</v>
      </c>
      <c r="F627" s="256" t="s">
        <v>2955</v>
      </c>
      <c r="G627" s="256">
        <v>1.18</v>
      </c>
      <c r="H627" s="256">
        <v>0.5</v>
      </c>
      <c r="I627" s="575"/>
      <c r="J627" s="576"/>
      <c r="K627" s="541"/>
    </row>
    <row r="628" spans="1:11" s="186" customFormat="1" ht="15" customHeight="1" x14ac:dyDescent="0.2">
      <c r="A628" s="1023"/>
      <c r="B628" s="1026"/>
      <c r="C628" s="777" t="s">
        <v>3173</v>
      </c>
      <c r="D628" s="778" t="s">
        <v>2883</v>
      </c>
      <c r="E628" s="256" t="s">
        <v>2460</v>
      </c>
      <c r="F628" s="256" t="s">
        <v>3037</v>
      </c>
      <c r="G628" s="256">
        <v>1.18</v>
      </c>
      <c r="H628" s="256">
        <v>0.5</v>
      </c>
      <c r="I628" s="575"/>
      <c r="J628" s="576"/>
      <c r="K628" s="541"/>
    </row>
    <row r="629" spans="1:11" s="186" customFormat="1" ht="15" customHeight="1" x14ac:dyDescent="0.2">
      <c r="A629" s="1023"/>
      <c r="B629" s="1026"/>
      <c r="C629" s="777" t="s">
        <v>3174</v>
      </c>
      <c r="D629" s="778" t="s">
        <v>3175</v>
      </c>
      <c r="E629" s="788"/>
      <c r="F629" s="546" t="s">
        <v>2462</v>
      </c>
      <c r="G629" s="314"/>
      <c r="H629" s="784"/>
      <c r="I629" s="575"/>
      <c r="J629" s="576"/>
      <c r="K629" s="541"/>
    </row>
    <row r="630" spans="1:11" s="186" customFormat="1" ht="15.75" customHeight="1" x14ac:dyDescent="0.2">
      <c r="A630" s="1023"/>
      <c r="B630" s="1026"/>
      <c r="C630" s="613" t="s">
        <v>3176</v>
      </c>
      <c r="D630" s="778" t="s">
        <v>2728</v>
      </c>
      <c r="E630" s="209" t="s">
        <v>2463</v>
      </c>
      <c r="F630" s="210" t="s">
        <v>2464</v>
      </c>
      <c r="G630" s="211">
        <v>0.75</v>
      </c>
      <c r="H630" s="212" t="s">
        <v>2470</v>
      </c>
      <c r="I630" s="568"/>
      <c r="J630" s="569"/>
      <c r="K630" s="669"/>
    </row>
    <row r="631" spans="1:11" s="186" customFormat="1" ht="15" customHeight="1" x14ac:dyDescent="0.2">
      <c r="A631" s="1023"/>
      <c r="B631" s="1026"/>
      <c r="C631" s="617"/>
      <c r="D631" s="767"/>
      <c r="E631" s="433" t="s">
        <v>2466</v>
      </c>
      <c r="F631" s="210" t="s">
        <v>2467</v>
      </c>
      <c r="G631" s="211">
        <v>0.75</v>
      </c>
      <c r="H631" s="212" t="s">
        <v>2470</v>
      </c>
      <c r="I631" s="575"/>
      <c r="J631" s="576"/>
      <c r="K631" s="541"/>
    </row>
    <row r="632" spans="1:11" s="186" customFormat="1" ht="15" customHeight="1" x14ac:dyDescent="0.2">
      <c r="A632" s="1023"/>
      <c r="B632" s="1026"/>
      <c r="C632" s="572"/>
      <c r="D632" s="572"/>
      <c r="E632" s="574" t="s">
        <v>2468</v>
      </c>
      <c r="F632" s="254" t="s">
        <v>2469</v>
      </c>
      <c r="G632" s="255">
        <v>0.93</v>
      </c>
      <c r="H632" s="212" t="s">
        <v>2470</v>
      </c>
      <c r="I632" s="575"/>
      <c r="J632" s="576"/>
      <c r="K632" s="541"/>
    </row>
    <row r="633" spans="1:11" s="186" customFormat="1" ht="15" customHeight="1" x14ac:dyDescent="0.2">
      <c r="A633" s="1023"/>
      <c r="B633" s="1026"/>
      <c r="C633" s="572"/>
      <c r="D633" s="572"/>
      <c r="E633" s="254"/>
      <c r="F633" s="496" t="s">
        <v>2442</v>
      </c>
      <c r="G633" s="255"/>
      <c r="H633" s="212"/>
      <c r="I633" s="575"/>
      <c r="J633" s="576"/>
      <c r="K633" s="541"/>
    </row>
    <row r="634" spans="1:11" s="186" customFormat="1" ht="15" customHeight="1" x14ac:dyDescent="0.2">
      <c r="A634" s="1023"/>
      <c r="B634" s="1026"/>
      <c r="C634" s="572"/>
      <c r="D634" s="572"/>
      <c r="E634" s="209" t="s">
        <v>2474</v>
      </c>
      <c r="F634" s="210" t="s">
        <v>2475</v>
      </c>
      <c r="G634" s="211">
        <v>0.96</v>
      </c>
      <c r="H634" s="212" t="s">
        <v>2550</v>
      </c>
      <c r="I634" s="575"/>
      <c r="J634" s="576"/>
      <c r="K634" s="541"/>
    </row>
    <row r="635" spans="1:11" s="186" customFormat="1" ht="15" customHeight="1" x14ac:dyDescent="0.2">
      <c r="A635" s="1023"/>
      <c r="B635" s="1026"/>
      <c r="C635" s="572"/>
      <c r="D635" s="572"/>
      <c r="E635" s="209" t="s">
        <v>2477</v>
      </c>
      <c r="F635" s="210" t="s">
        <v>2478</v>
      </c>
      <c r="G635" s="211">
        <v>0.31</v>
      </c>
      <c r="H635" s="212" t="s">
        <v>3177</v>
      </c>
      <c r="I635" s="575"/>
      <c r="J635" s="576"/>
      <c r="K635" s="541"/>
    </row>
    <row r="636" spans="1:11" s="186" customFormat="1" ht="15" customHeight="1" x14ac:dyDescent="0.2">
      <c r="A636" s="1023"/>
      <c r="B636" s="1026"/>
      <c r="C636" s="572"/>
      <c r="D636" s="572"/>
      <c r="E636" s="209" t="s">
        <v>2480</v>
      </c>
      <c r="F636" s="210" t="s">
        <v>2481</v>
      </c>
      <c r="G636" s="211">
        <v>0.5</v>
      </c>
      <c r="H636" s="205" t="s">
        <v>3178</v>
      </c>
      <c r="I636" s="575"/>
      <c r="J636" s="576"/>
      <c r="K636" s="541"/>
    </row>
    <row r="637" spans="1:11" s="186" customFormat="1" ht="30.75" customHeight="1" thickBot="1" x14ac:dyDescent="0.25">
      <c r="A637" s="1023"/>
      <c r="B637" s="1026"/>
      <c r="C637" s="772"/>
      <c r="D637" s="767"/>
      <c r="E637" s="502" t="s">
        <v>2889</v>
      </c>
      <c r="F637" s="769" t="s">
        <v>3179</v>
      </c>
      <c r="G637" s="556">
        <v>1</v>
      </c>
      <c r="H637" s="771" t="s">
        <v>2435</v>
      </c>
      <c r="I637" s="771"/>
      <c r="J637" s="557"/>
      <c r="K637" s="558"/>
    </row>
    <row r="638" spans="1:11" s="186" customFormat="1" ht="15" customHeight="1" x14ac:dyDescent="0.2">
      <c r="A638" s="1023"/>
      <c r="B638" s="1026"/>
      <c r="C638" s="772"/>
      <c r="D638" s="767"/>
      <c r="E638" s="615" t="s">
        <v>3180</v>
      </c>
      <c r="F638" s="530" t="s">
        <v>3181</v>
      </c>
      <c r="G638" s="531">
        <v>2.1</v>
      </c>
      <c r="H638" s="532" t="s">
        <v>3182</v>
      </c>
      <c r="I638" s="532"/>
      <c r="J638" s="670"/>
      <c r="K638" s="671"/>
    </row>
    <row r="639" spans="1:11" s="186" customFormat="1" ht="15" customHeight="1" x14ac:dyDescent="0.2">
      <c r="A639" s="1023"/>
      <c r="B639" s="1026"/>
      <c r="C639" s="772"/>
      <c r="D639" s="767"/>
      <c r="E639" s="672" t="s">
        <v>3183</v>
      </c>
      <c r="F639" s="778" t="s">
        <v>3184</v>
      </c>
      <c r="G639" s="543">
        <v>2.1</v>
      </c>
      <c r="H639" s="777" t="s">
        <v>3185</v>
      </c>
      <c r="I639" s="777"/>
      <c r="J639" s="552"/>
      <c r="K639" s="553"/>
    </row>
    <row r="640" spans="1:11" s="186" customFormat="1" ht="15" customHeight="1" x14ac:dyDescent="0.2">
      <c r="A640" s="1023"/>
      <c r="B640" s="1026"/>
      <c r="C640" s="772"/>
      <c r="D640" s="767"/>
      <c r="E640" s="672" t="s">
        <v>3186</v>
      </c>
      <c r="F640" s="778" t="s">
        <v>3187</v>
      </c>
      <c r="G640" s="543">
        <v>1</v>
      </c>
      <c r="H640" s="777" t="s">
        <v>3188</v>
      </c>
      <c r="I640" s="777"/>
      <c r="J640" s="552"/>
      <c r="K640" s="553"/>
    </row>
    <row r="641" spans="1:11" s="186" customFormat="1" ht="15" customHeight="1" x14ac:dyDescent="0.2">
      <c r="A641" s="1023"/>
      <c r="B641" s="1026"/>
      <c r="C641" s="772"/>
      <c r="D641" s="767"/>
      <c r="E641" s="672" t="s">
        <v>3189</v>
      </c>
      <c r="F641" s="778" t="s">
        <v>3190</v>
      </c>
      <c r="G641" s="543">
        <v>2.7</v>
      </c>
      <c r="H641" s="777" t="s">
        <v>2707</v>
      </c>
      <c r="I641" s="777"/>
      <c r="J641" s="552"/>
      <c r="K641" s="553"/>
    </row>
    <row r="642" spans="1:11" s="186" customFormat="1" ht="15" customHeight="1" x14ac:dyDescent="0.2">
      <c r="A642" s="1023"/>
      <c r="B642" s="1026"/>
      <c r="C642" s="772"/>
      <c r="D642" s="767"/>
      <c r="E642" s="672" t="s">
        <v>3191</v>
      </c>
      <c r="F642" s="778" t="s">
        <v>3192</v>
      </c>
      <c r="G642" s="543">
        <v>4.3</v>
      </c>
      <c r="H642" s="777" t="s">
        <v>3193</v>
      </c>
      <c r="I642" s="777"/>
      <c r="J642" s="552"/>
      <c r="K642" s="553"/>
    </row>
    <row r="643" spans="1:11" s="186" customFormat="1" ht="15.75" customHeight="1" thickBot="1" x14ac:dyDescent="0.25">
      <c r="A643" s="1023"/>
      <c r="B643" s="1026"/>
      <c r="C643" s="772"/>
      <c r="D643" s="767"/>
      <c r="E643" s="616" t="s">
        <v>3194</v>
      </c>
      <c r="F643" s="502" t="s">
        <v>3195</v>
      </c>
      <c r="G643" s="562">
        <v>4.3</v>
      </c>
      <c r="H643" s="610" t="s">
        <v>3196</v>
      </c>
      <c r="I643" s="610"/>
      <c r="J643" s="611"/>
      <c r="K643" s="612"/>
    </row>
    <row r="644" spans="1:11" s="186" customFormat="1" ht="15" customHeight="1" x14ac:dyDescent="0.2">
      <c r="A644" s="1023"/>
      <c r="B644" s="1026"/>
      <c r="C644" s="772"/>
      <c r="D644" s="767"/>
      <c r="E644" s="770" t="s">
        <v>2993</v>
      </c>
      <c r="F644" s="770" t="s">
        <v>3197</v>
      </c>
      <c r="G644" s="567">
        <v>1.06</v>
      </c>
      <c r="H644" s="773" t="s">
        <v>3198</v>
      </c>
      <c r="I644" s="773"/>
      <c r="J644" s="589"/>
      <c r="K644" s="590"/>
    </row>
    <row r="645" spans="1:11" s="186" customFormat="1" ht="17.25" customHeight="1" x14ac:dyDescent="0.2">
      <c r="A645" s="1023"/>
      <c r="B645" s="1026"/>
      <c r="C645" s="772"/>
      <c r="D645" s="767"/>
      <c r="E645" s="778" t="s">
        <v>2741</v>
      </c>
      <c r="F645" s="778" t="s">
        <v>2777</v>
      </c>
      <c r="G645" s="543">
        <v>0.25</v>
      </c>
      <c r="H645" s="777" t="s">
        <v>2550</v>
      </c>
      <c r="I645" s="777"/>
      <c r="J645" s="552"/>
      <c r="K645" s="553"/>
    </row>
    <row r="646" spans="1:11" s="186" customFormat="1" ht="16.5" customHeight="1" thickBot="1" x14ac:dyDescent="0.25">
      <c r="A646" s="1024"/>
      <c r="B646" s="1027"/>
      <c r="C646" s="601"/>
      <c r="D646" s="768"/>
      <c r="E646" s="502"/>
      <c r="F646" s="522" t="s">
        <v>2448</v>
      </c>
      <c r="G646" s="562"/>
      <c r="H646" s="673" t="s">
        <v>2654</v>
      </c>
      <c r="I646" s="668" t="s">
        <v>3199</v>
      </c>
      <c r="J646" s="674" t="s">
        <v>3200</v>
      </c>
      <c r="K646" s="642" t="s">
        <v>3162</v>
      </c>
    </row>
    <row r="647" spans="1:11" s="186" customFormat="1" ht="16.5" customHeight="1" x14ac:dyDescent="0.2">
      <c r="A647" s="1022" t="s">
        <v>3201</v>
      </c>
      <c r="B647" s="1025" t="s">
        <v>3202</v>
      </c>
      <c r="C647" s="532" t="s">
        <v>3203</v>
      </c>
      <c r="D647" s="530" t="s">
        <v>2965</v>
      </c>
      <c r="E647" s="530" t="s">
        <v>2942</v>
      </c>
      <c r="F647" s="530" t="s">
        <v>2943</v>
      </c>
      <c r="G647" s="531">
        <v>1.4</v>
      </c>
      <c r="H647" s="532" t="s">
        <v>2435</v>
      </c>
      <c r="I647" s="533"/>
      <c r="J647" s="534"/>
      <c r="K647" s="604"/>
    </row>
    <row r="648" spans="1:11" s="186" customFormat="1" ht="15.75" customHeight="1" x14ac:dyDescent="0.2">
      <c r="A648" s="1023"/>
      <c r="B648" s="1026"/>
      <c r="C648" s="777" t="s">
        <v>3204</v>
      </c>
      <c r="D648" s="778" t="s">
        <v>3205</v>
      </c>
      <c r="E648" s="256" t="s">
        <v>2436</v>
      </c>
      <c r="F648" s="256" t="s">
        <v>2946</v>
      </c>
      <c r="G648" s="256">
        <v>1.68</v>
      </c>
      <c r="H648" s="256" t="s">
        <v>2435</v>
      </c>
      <c r="I648" s="539"/>
      <c r="J648" s="540"/>
      <c r="K648" s="551"/>
    </row>
    <row r="649" spans="1:11" s="186" customFormat="1" ht="15.75" customHeight="1" x14ac:dyDescent="0.2">
      <c r="A649" s="1023"/>
      <c r="B649" s="1026"/>
      <c r="C649" s="777" t="s">
        <v>3206</v>
      </c>
      <c r="D649" s="210" t="s">
        <v>3207</v>
      </c>
      <c r="E649" s="256" t="s">
        <v>2438</v>
      </c>
      <c r="F649" s="256" t="s">
        <v>3030</v>
      </c>
      <c r="G649" s="256">
        <v>1.68</v>
      </c>
      <c r="H649" s="256" t="s">
        <v>2435</v>
      </c>
      <c r="I649" s="548"/>
      <c r="J649" s="549"/>
      <c r="K649" s="550"/>
    </row>
    <row r="650" spans="1:11" s="186" customFormat="1" ht="15.75" customHeight="1" x14ac:dyDescent="0.2">
      <c r="A650" s="1023"/>
      <c r="B650" s="1026"/>
      <c r="C650" s="777" t="s">
        <v>3208</v>
      </c>
      <c r="D650" s="210" t="s">
        <v>3209</v>
      </c>
      <c r="E650" s="778" t="s">
        <v>2951</v>
      </c>
      <c r="F650" s="778" t="s">
        <v>2952</v>
      </c>
      <c r="G650" s="543">
        <v>1.08</v>
      </c>
      <c r="H650" s="777" t="s">
        <v>180</v>
      </c>
      <c r="I650" s="548"/>
      <c r="J650" s="549"/>
      <c r="K650" s="550"/>
    </row>
    <row r="651" spans="1:11" s="186" customFormat="1" ht="15.75" customHeight="1" x14ac:dyDescent="0.2">
      <c r="A651" s="1023"/>
      <c r="B651" s="1026"/>
      <c r="C651" s="777" t="s">
        <v>3210</v>
      </c>
      <c r="D651" s="778" t="s">
        <v>3211</v>
      </c>
      <c r="E651" s="256" t="s">
        <v>2458</v>
      </c>
      <c r="F651" s="256" t="s">
        <v>2955</v>
      </c>
      <c r="G651" s="256">
        <v>1.18</v>
      </c>
      <c r="H651" s="256">
        <v>0.5</v>
      </c>
      <c r="I651" s="548"/>
      <c r="J651" s="549"/>
      <c r="K651" s="550"/>
    </row>
    <row r="652" spans="1:11" s="186" customFormat="1" ht="15.75" customHeight="1" x14ac:dyDescent="0.2">
      <c r="A652" s="1023"/>
      <c r="B652" s="1026"/>
      <c r="C652" s="777" t="s">
        <v>2719</v>
      </c>
      <c r="D652" s="778" t="s">
        <v>3212</v>
      </c>
      <c r="E652" s="256" t="s">
        <v>2460</v>
      </c>
      <c r="F652" s="256" t="s">
        <v>3037</v>
      </c>
      <c r="G652" s="256">
        <v>1.18</v>
      </c>
      <c r="H652" s="256">
        <v>0.5</v>
      </c>
      <c r="I652" s="548"/>
      <c r="J652" s="549"/>
      <c r="K652" s="550"/>
    </row>
    <row r="653" spans="1:11" s="186" customFormat="1" ht="15.75" customHeight="1" x14ac:dyDescent="0.2">
      <c r="A653" s="1023"/>
      <c r="B653" s="1026"/>
      <c r="C653" s="777" t="s">
        <v>3213</v>
      </c>
      <c r="D653" s="778" t="s">
        <v>2979</v>
      </c>
      <c r="E653" s="767"/>
      <c r="F653" s="546" t="s">
        <v>2462</v>
      </c>
      <c r="G653" s="547"/>
      <c r="H653" s="772"/>
      <c r="I653" s="548"/>
      <c r="J653" s="549"/>
      <c r="K653" s="550"/>
    </row>
    <row r="654" spans="1:11" s="186" customFormat="1" ht="15" customHeight="1" x14ac:dyDescent="0.2">
      <c r="A654" s="1023"/>
      <c r="B654" s="1026"/>
      <c r="C654" s="777" t="s">
        <v>3214</v>
      </c>
      <c r="D654" s="778" t="s">
        <v>3215</v>
      </c>
      <c r="E654" s="209" t="s">
        <v>2463</v>
      </c>
      <c r="F654" s="210" t="s">
        <v>2464</v>
      </c>
      <c r="G654" s="211">
        <v>0.75</v>
      </c>
      <c r="H654" s="212" t="s">
        <v>2470</v>
      </c>
      <c r="I654" s="777"/>
      <c r="J654" s="552"/>
      <c r="K654" s="553"/>
    </row>
    <row r="655" spans="1:11" s="186" customFormat="1" ht="15" customHeight="1" x14ac:dyDescent="0.2">
      <c r="A655" s="1023"/>
      <c r="B655" s="1026"/>
      <c r="C655" s="777" t="s">
        <v>2775</v>
      </c>
      <c r="D655" s="778" t="s">
        <v>3216</v>
      </c>
      <c r="E655" s="209" t="s">
        <v>2466</v>
      </c>
      <c r="F655" s="210" t="s">
        <v>2467</v>
      </c>
      <c r="G655" s="211">
        <v>0.75</v>
      </c>
      <c r="H655" s="212" t="s">
        <v>2470</v>
      </c>
      <c r="I655" s="777"/>
      <c r="J655" s="552"/>
      <c r="K655" s="553"/>
    </row>
    <row r="656" spans="1:11" s="186" customFormat="1" ht="15" customHeight="1" x14ac:dyDescent="0.2">
      <c r="A656" s="1023"/>
      <c r="B656" s="1026"/>
      <c r="C656" s="777" t="s">
        <v>3217</v>
      </c>
      <c r="D656" s="778" t="s">
        <v>3218</v>
      </c>
      <c r="E656" s="254" t="s">
        <v>2468</v>
      </c>
      <c r="F656" s="254" t="s">
        <v>2469</v>
      </c>
      <c r="G656" s="255">
        <v>0.93</v>
      </c>
      <c r="H656" s="212" t="s">
        <v>2470</v>
      </c>
      <c r="I656" s="210"/>
      <c r="J656" s="675"/>
      <c r="K656" s="676"/>
    </row>
    <row r="657" spans="1:11" s="186" customFormat="1" x14ac:dyDescent="0.2">
      <c r="A657" s="1023"/>
      <c r="B657" s="1026"/>
      <c r="C657" s="1039" t="s">
        <v>3219</v>
      </c>
      <c r="D657" s="1030" t="s">
        <v>3220</v>
      </c>
      <c r="E657" s="778"/>
      <c r="F657" s="496" t="s">
        <v>2442</v>
      </c>
      <c r="G657" s="543"/>
      <c r="H657" s="777"/>
      <c r="I657" s="210"/>
      <c r="J657" s="675"/>
      <c r="K657" s="676"/>
    </row>
    <row r="658" spans="1:11" s="186" customFormat="1" ht="15" customHeight="1" x14ac:dyDescent="0.2">
      <c r="A658" s="1023"/>
      <c r="B658" s="1026"/>
      <c r="C658" s="1040"/>
      <c r="D658" s="1026"/>
      <c r="E658" s="433" t="s">
        <v>2474</v>
      </c>
      <c r="F658" s="210" t="s">
        <v>2475</v>
      </c>
      <c r="G658" s="211">
        <v>0.96</v>
      </c>
      <c r="H658" s="212" t="s">
        <v>2660</v>
      </c>
      <c r="I658" s="210"/>
      <c r="J658" s="675"/>
      <c r="K658" s="676"/>
    </row>
    <row r="659" spans="1:11" s="186" customFormat="1" ht="15" customHeight="1" x14ac:dyDescent="0.2">
      <c r="A659" s="1023"/>
      <c r="B659" s="1026"/>
      <c r="C659" s="1041"/>
      <c r="D659" s="1031"/>
      <c r="E659" s="433" t="s">
        <v>2477</v>
      </c>
      <c r="F659" s="210" t="s">
        <v>2478</v>
      </c>
      <c r="G659" s="211">
        <v>0.31</v>
      </c>
      <c r="H659" s="212" t="s">
        <v>2470</v>
      </c>
      <c r="I659" s="210"/>
      <c r="J659" s="675"/>
      <c r="K659" s="676"/>
    </row>
    <row r="660" spans="1:11" s="186" customFormat="1" ht="15.75" customHeight="1" thickBot="1" x14ac:dyDescent="0.25">
      <c r="A660" s="1023"/>
      <c r="B660" s="1026"/>
      <c r="C660" s="777" t="s">
        <v>3221</v>
      </c>
      <c r="D660" s="778" t="s">
        <v>3222</v>
      </c>
      <c r="E660" s="577" t="s">
        <v>2480</v>
      </c>
      <c r="F660" s="790" t="s">
        <v>2481</v>
      </c>
      <c r="G660" s="225">
        <v>0.5</v>
      </c>
      <c r="H660" s="205" t="s">
        <v>3223</v>
      </c>
      <c r="I660" s="790"/>
      <c r="J660" s="677"/>
      <c r="K660" s="678"/>
    </row>
    <row r="661" spans="1:11" s="186" customFormat="1" ht="15.75" customHeight="1" thickBot="1" x14ac:dyDescent="0.25">
      <c r="A661" s="1023"/>
      <c r="B661" s="1026"/>
      <c r="C661" s="679" t="s">
        <v>3224</v>
      </c>
      <c r="D661" s="769" t="s">
        <v>3225</v>
      </c>
      <c r="E661" s="581" t="s">
        <v>3226</v>
      </c>
      <c r="F661" s="582" t="s">
        <v>3227</v>
      </c>
      <c r="G661" s="583">
        <v>3</v>
      </c>
      <c r="H661" s="584" t="s">
        <v>3228</v>
      </c>
      <c r="I661" s="680"/>
      <c r="J661" s="681"/>
      <c r="K661" s="682"/>
    </row>
    <row r="662" spans="1:11" s="186" customFormat="1" ht="15.75" customHeight="1" thickBot="1" x14ac:dyDescent="0.25">
      <c r="A662" s="1023"/>
      <c r="B662" s="1026"/>
      <c r="C662" s="630" t="s">
        <v>3229</v>
      </c>
      <c r="D662" s="631" t="s">
        <v>3230</v>
      </c>
      <c r="E662" s="767" t="s">
        <v>2983</v>
      </c>
      <c r="F662" s="767" t="s">
        <v>2984</v>
      </c>
      <c r="G662" s="547">
        <v>1.85</v>
      </c>
      <c r="H662" s="772" t="s">
        <v>2470</v>
      </c>
      <c r="I662" s="775"/>
      <c r="J662" s="683"/>
      <c r="K662" s="684"/>
    </row>
    <row r="663" spans="1:11" s="186" customFormat="1" ht="30" customHeight="1" x14ac:dyDescent="0.2">
      <c r="A663" s="1023"/>
      <c r="B663" s="1026"/>
      <c r="C663" s="685"/>
      <c r="D663" s="572"/>
      <c r="E663" s="615" t="s">
        <v>3231</v>
      </c>
      <c r="F663" s="530" t="s">
        <v>3232</v>
      </c>
      <c r="G663" s="531">
        <v>1</v>
      </c>
      <c r="H663" s="532" t="s">
        <v>3233</v>
      </c>
      <c r="I663" s="532"/>
      <c r="J663" s="670"/>
      <c r="K663" s="671"/>
    </row>
    <row r="664" spans="1:11" s="186" customFormat="1" ht="15" customHeight="1" x14ac:dyDescent="0.2">
      <c r="A664" s="1023"/>
      <c r="B664" s="1026"/>
      <c r="C664" s="686"/>
      <c r="D664" s="572"/>
      <c r="E664" s="672" t="s">
        <v>3234</v>
      </c>
      <c r="F664" s="778" t="s">
        <v>3373</v>
      </c>
      <c r="G664" s="543">
        <v>0.97</v>
      </c>
      <c r="H664" s="777" t="s">
        <v>3235</v>
      </c>
      <c r="I664" s="777"/>
      <c r="J664" s="552"/>
      <c r="K664" s="553"/>
    </row>
    <row r="665" spans="1:11" s="186" customFormat="1" ht="15" customHeight="1" x14ac:dyDescent="0.2">
      <c r="A665" s="1023"/>
      <c r="B665" s="1026"/>
      <c r="C665" s="686"/>
      <c r="D665" s="572"/>
      <c r="E665" s="672" t="s">
        <v>3236</v>
      </c>
      <c r="F665" s="778" t="s">
        <v>3237</v>
      </c>
      <c r="G665" s="543">
        <v>1.41</v>
      </c>
      <c r="H665" s="777" t="s">
        <v>3238</v>
      </c>
      <c r="I665" s="777"/>
      <c r="J665" s="552"/>
      <c r="K665" s="553"/>
    </row>
    <row r="666" spans="1:11" s="186" customFormat="1" ht="30" customHeight="1" x14ac:dyDescent="0.2">
      <c r="A666" s="1023"/>
      <c r="B666" s="1026"/>
      <c r="C666" s="686"/>
      <c r="D666" s="572"/>
      <c r="E666" s="672" t="s">
        <v>3239</v>
      </c>
      <c r="F666" s="778" t="s">
        <v>3240</v>
      </c>
      <c r="G666" s="543">
        <v>2.41</v>
      </c>
      <c r="H666" s="777" t="s">
        <v>2545</v>
      </c>
      <c r="I666" s="777"/>
      <c r="J666" s="552"/>
      <c r="K666" s="553"/>
    </row>
    <row r="667" spans="1:11" s="186" customFormat="1" ht="15" customHeight="1" x14ac:dyDescent="0.2">
      <c r="A667" s="1023"/>
      <c r="B667" s="1026"/>
      <c r="C667" s="686"/>
      <c r="D667" s="572"/>
      <c r="E667" s="672" t="s">
        <v>3241</v>
      </c>
      <c r="F667" s="778" t="s">
        <v>3242</v>
      </c>
      <c r="G667" s="543">
        <v>2</v>
      </c>
      <c r="H667" s="777" t="s">
        <v>3243</v>
      </c>
      <c r="I667" s="777"/>
      <c r="J667" s="552"/>
      <c r="K667" s="553"/>
    </row>
    <row r="668" spans="1:11" s="186" customFormat="1" ht="15.75" customHeight="1" thickBot="1" x14ac:dyDescent="0.25">
      <c r="A668" s="1023"/>
      <c r="B668" s="1026"/>
      <c r="C668" s="686"/>
      <c r="D668" s="572"/>
      <c r="E668" s="616" t="s">
        <v>3244</v>
      </c>
      <c r="F668" s="502" t="s">
        <v>3245</v>
      </c>
      <c r="G668" s="562">
        <v>2.25</v>
      </c>
      <c r="H668" s="610" t="s">
        <v>3246</v>
      </c>
      <c r="I668" s="610"/>
      <c r="J668" s="611"/>
      <c r="K668" s="612"/>
    </row>
    <row r="669" spans="1:11" s="186" customFormat="1" ht="15" customHeight="1" x14ac:dyDescent="0.2">
      <c r="A669" s="1023"/>
      <c r="B669" s="1026"/>
      <c r="C669" s="686"/>
      <c r="D669" s="614"/>
      <c r="E669" s="770" t="s">
        <v>2989</v>
      </c>
      <c r="F669" s="770" t="s">
        <v>2990</v>
      </c>
      <c r="G669" s="567">
        <v>1.06</v>
      </c>
      <c r="H669" s="773" t="s">
        <v>3196</v>
      </c>
      <c r="I669" s="773"/>
      <c r="J669" s="589"/>
      <c r="K669" s="590"/>
    </row>
    <row r="670" spans="1:11" s="186" customFormat="1" ht="15" customHeight="1" x14ac:dyDescent="0.2">
      <c r="A670" s="1023"/>
      <c r="B670" s="1026"/>
      <c r="C670" s="686"/>
      <c r="D670" s="614"/>
      <c r="E670" s="778" t="s">
        <v>2993</v>
      </c>
      <c r="F670" s="778" t="s">
        <v>3247</v>
      </c>
      <c r="G670" s="543">
        <v>1.06</v>
      </c>
      <c r="H670" s="777" t="s">
        <v>2457</v>
      </c>
      <c r="I670" s="777"/>
      <c r="J670" s="552"/>
      <c r="K670" s="553"/>
    </row>
    <row r="671" spans="1:11" s="186" customFormat="1" ht="15" customHeight="1" x14ac:dyDescent="0.2">
      <c r="A671" s="1023"/>
      <c r="B671" s="1026"/>
      <c r="C671" s="686"/>
      <c r="D671" s="614"/>
      <c r="E671" s="778" t="s">
        <v>3058</v>
      </c>
      <c r="F671" s="778" t="s">
        <v>3248</v>
      </c>
      <c r="G671" s="543">
        <v>1.55</v>
      </c>
      <c r="H671" s="777" t="s">
        <v>2701</v>
      </c>
      <c r="I671" s="777"/>
      <c r="J671" s="552"/>
      <c r="K671" s="553"/>
    </row>
    <row r="672" spans="1:11" s="186" customFormat="1" ht="15" customHeight="1" x14ac:dyDescent="0.2">
      <c r="A672" s="1023"/>
      <c r="B672" s="1026"/>
      <c r="C672" s="686"/>
      <c r="D672" s="614"/>
      <c r="E672" s="778" t="s">
        <v>3043</v>
      </c>
      <c r="F672" s="778" t="s">
        <v>3249</v>
      </c>
      <c r="G672" s="543">
        <v>1.01</v>
      </c>
      <c r="H672" s="777" t="s">
        <v>2550</v>
      </c>
      <c r="I672" s="777"/>
      <c r="J672" s="552"/>
      <c r="K672" s="553"/>
    </row>
    <row r="673" spans="1:11" s="186" customFormat="1" ht="15" customHeight="1" x14ac:dyDescent="0.2">
      <c r="A673" s="1023"/>
      <c r="B673" s="1026"/>
      <c r="C673" s="687"/>
      <c r="D673" s="614"/>
      <c r="E673" s="778" t="s">
        <v>3111</v>
      </c>
      <c r="F673" s="210" t="s">
        <v>3112</v>
      </c>
      <c r="G673" s="543">
        <v>1.3</v>
      </c>
      <c r="H673" s="777" t="s">
        <v>2435</v>
      </c>
      <c r="I673" s="777"/>
      <c r="J673" s="552"/>
      <c r="K673" s="553"/>
    </row>
    <row r="674" spans="1:11" s="186" customFormat="1" ht="15" customHeight="1" x14ac:dyDescent="0.2">
      <c r="A674" s="1023"/>
      <c r="B674" s="1026"/>
      <c r="C674" s="772"/>
      <c r="D674" s="767"/>
      <c r="E674" s="778" t="s">
        <v>3080</v>
      </c>
      <c r="F674" s="778" t="s">
        <v>3250</v>
      </c>
      <c r="G674" s="543">
        <v>0.84</v>
      </c>
      <c r="H674" s="777" t="s">
        <v>2476</v>
      </c>
      <c r="I674" s="777"/>
      <c r="J674" s="552"/>
      <c r="K674" s="553"/>
    </row>
    <row r="675" spans="1:11" s="186" customFormat="1" ht="15" customHeight="1" x14ac:dyDescent="0.2">
      <c r="A675" s="1023"/>
      <c r="B675" s="1026"/>
      <c r="C675" s="772"/>
      <c r="D675" s="775"/>
      <c r="E675" s="618" t="s">
        <v>2997</v>
      </c>
      <c r="F675" s="767" t="s">
        <v>2998</v>
      </c>
      <c r="G675" s="543">
        <v>0.38</v>
      </c>
      <c r="H675" s="777" t="s">
        <v>2707</v>
      </c>
      <c r="I675" s="777"/>
      <c r="J675" s="552"/>
      <c r="K675" s="553"/>
    </row>
    <row r="676" spans="1:11" s="186" customFormat="1" ht="15" customHeight="1" x14ac:dyDescent="0.2">
      <c r="A676" s="1023"/>
      <c r="B676" s="1026"/>
      <c r="C676" s="772"/>
      <c r="D676" s="775"/>
      <c r="E676" s="778" t="s">
        <v>2739</v>
      </c>
      <c r="F676" s="778" t="s">
        <v>3140</v>
      </c>
      <c r="G676" s="543">
        <v>1.06</v>
      </c>
      <c r="H676" s="777" t="s">
        <v>2707</v>
      </c>
      <c r="I676" s="777"/>
      <c r="J676" s="552"/>
      <c r="K676" s="553"/>
    </row>
    <row r="677" spans="1:11" s="186" customFormat="1" ht="30" customHeight="1" x14ac:dyDescent="0.2">
      <c r="A677" s="1023"/>
      <c r="B677" s="1026"/>
      <c r="C677" s="772"/>
      <c r="D677" s="767"/>
      <c r="E677" s="591" t="s">
        <v>2741</v>
      </c>
      <c r="F677" s="778" t="s">
        <v>2777</v>
      </c>
      <c r="G677" s="543">
        <v>0.25</v>
      </c>
      <c r="H677" s="777" t="s">
        <v>2645</v>
      </c>
      <c r="I677" s="777"/>
      <c r="J677" s="552"/>
      <c r="K677" s="553"/>
    </row>
    <row r="678" spans="1:11" s="186" customFormat="1" ht="16.5" customHeight="1" thickBot="1" x14ac:dyDescent="0.25">
      <c r="A678" s="1024"/>
      <c r="B678" s="1027"/>
      <c r="C678" s="601"/>
      <c r="D678" s="768"/>
      <c r="E678" s="502"/>
      <c r="F678" s="522" t="s">
        <v>2448</v>
      </c>
      <c r="G678" s="562"/>
      <c r="H678" s="563" t="s">
        <v>2876</v>
      </c>
      <c r="I678" s="564" t="s">
        <v>3251</v>
      </c>
      <c r="J678" s="565" t="s">
        <v>3252</v>
      </c>
      <c r="K678" s="566" t="s">
        <v>2694</v>
      </c>
    </row>
    <row r="679" spans="1:11" s="186" customFormat="1" ht="30" x14ac:dyDescent="0.2">
      <c r="A679" s="1022" t="s">
        <v>3253</v>
      </c>
      <c r="B679" s="1025" t="s">
        <v>3254</v>
      </c>
      <c r="C679" s="532" t="s">
        <v>2940</v>
      </c>
      <c r="D679" s="530" t="s">
        <v>3255</v>
      </c>
      <c r="E679" s="530" t="s">
        <v>2942</v>
      </c>
      <c r="F679" s="530" t="s">
        <v>2943</v>
      </c>
      <c r="G679" s="531">
        <v>1.4</v>
      </c>
      <c r="H679" s="532" t="s">
        <v>2435</v>
      </c>
      <c r="I679" s="688"/>
      <c r="J679" s="689"/>
      <c r="K679" s="690"/>
    </row>
    <row r="680" spans="1:11" s="186" customFormat="1" ht="30" customHeight="1" x14ac:dyDescent="0.2">
      <c r="A680" s="1023"/>
      <c r="B680" s="1026"/>
      <c r="C680" s="777" t="s">
        <v>2944</v>
      </c>
      <c r="D680" s="778" t="s">
        <v>3256</v>
      </c>
      <c r="E680" s="256" t="s">
        <v>2436</v>
      </c>
      <c r="F680" s="256" t="s">
        <v>2946</v>
      </c>
      <c r="G680" s="256">
        <v>1.68</v>
      </c>
      <c r="H680" s="256" t="s">
        <v>2435</v>
      </c>
      <c r="I680" s="539"/>
      <c r="J680" s="540"/>
      <c r="K680" s="551"/>
    </row>
    <row r="681" spans="1:11" s="186" customFormat="1" ht="15.75" customHeight="1" x14ac:dyDescent="0.2">
      <c r="A681" s="1023"/>
      <c r="B681" s="1026"/>
      <c r="C681" s="777" t="s">
        <v>3257</v>
      </c>
      <c r="D681" s="778" t="s">
        <v>3258</v>
      </c>
      <c r="E681" s="256" t="s">
        <v>2438</v>
      </c>
      <c r="F681" s="256" t="s">
        <v>3030</v>
      </c>
      <c r="G681" s="256">
        <v>1.68</v>
      </c>
      <c r="H681" s="256" t="s">
        <v>2435</v>
      </c>
      <c r="I681" s="568"/>
      <c r="J681" s="569"/>
      <c r="K681" s="669"/>
    </row>
    <row r="682" spans="1:11" s="186" customFormat="1" ht="30" customHeight="1" x14ac:dyDescent="0.2">
      <c r="A682" s="1023"/>
      <c r="B682" s="1026"/>
      <c r="C682" s="777" t="s">
        <v>2947</v>
      </c>
      <c r="D682" s="778" t="s">
        <v>3259</v>
      </c>
      <c r="E682" s="778" t="s">
        <v>2951</v>
      </c>
      <c r="F682" s="778" t="s">
        <v>2952</v>
      </c>
      <c r="G682" s="543">
        <v>1.08</v>
      </c>
      <c r="H682" s="777" t="s">
        <v>2435</v>
      </c>
      <c r="I682" s="568"/>
      <c r="J682" s="569"/>
      <c r="K682" s="669"/>
    </row>
    <row r="683" spans="1:11" s="186" customFormat="1" ht="15.75" customHeight="1" x14ac:dyDescent="0.2">
      <c r="A683" s="1023"/>
      <c r="B683" s="1026"/>
      <c r="C683" s="613" t="s">
        <v>3260</v>
      </c>
      <c r="D683" s="210" t="s">
        <v>3261</v>
      </c>
      <c r="E683" s="256" t="s">
        <v>2458</v>
      </c>
      <c r="F683" s="256" t="s">
        <v>2955</v>
      </c>
      <c r="G683" s="256">
        <v>1.18</v>
      </c>
      <c r="H683" s="256">
        <v>0.5</v>
      </c>
      <c r="I683" s="568"/>
      <c r="J683" s="569"/>
      <c r="K683" s="669"/>
    </row>
    <row r="684" spans="1:11" s="186" customFormat="1" ht="30" customHeight="1" x14ac:dyDescent="0.2">
      <c r="A684" s="1023"/>
      <c r="B684" s="1026"/>
      <c r="C684" s="777" t="s">
        <v>2949</v>
      </c>
      <c r="D684" s="778" t="s">
        <v>3262</v>
      </c>
      <c r="E684" s="256" t="s">
        <v>2460</v>
      </c>
      <c r="F684" s="256" t="s">
        <v>3037</v>
      </c>
      <c r="G684" s="256">
        <v>1.18</v>
      </c>
      <c r="H684" s="256">
        <v>0.5</v>
      </c>
      <c r="I684" s="568"/>
      <c r="J684" s="569"/>
      <c r="K684" s="669"/>
    </row>
    <row r="685" spans="1:11" s="186" customFormat="1" ht="15.75" x14ac:dyDescent="0.2">
      <c r="A685" s="1023"/>
      <c r="B685" s="1026"/>
      <c r="C685" s="1028" t="s">
        <v>2949</v>
      </c>
      <c r="D685" s="1030" t="s">
        <v>3262</v>
      </c>
      <c r="E685" s="767"/>
      <c r="F685" s="546" t="s">
        <v>2462</v>
      </c>
      <c r="G685" s="547"/>
      <c r="H685" s="772"/>
      <c r="I685" s="568"/>
      <c r="J685" s="569"/>
      <c r="K685" s="669"/>
    </row>
    <row r="686" spans="1:11" s="186" customFormat="1" ht="15.75" customHeight="1" x14ac:dyDescent="0.2">
      <c r="A686" s="1023"/>
      <c r="B686" s="1026"/>
      <c r="C686" s="1029"/>
      <c r="D686" s="1031"/>
      <c r="E686" s="209" t="s">
        <v>2463</v>
      </c>
      <c r="F686" s="210" t="s">
        <v>2464</v>
      </c>
      <c r="G686" s="211">
        <v>0.75</v>
      </c>
      <c r="H686" s="212" t="s">
        <v>2659</v>
      </c>
      <c r="I686" s="568"/>
      <c r="J686" s="569"/>
      <c r="K686" s="669"/>
    </row>
    <row r="687" spans="1:11" s="186" customFormat="1" ht="15.75" customHeight="1" x14ac:dyDescent="0.2">
      <c r="A687" s="1023"/>
      <c r="B687" s="1026"/>
      <c r="C687" s="777" t="s">
        <v>3263</v>
      </c>
      <c r="D687" s="778" t="s">
        <v>3264</v>
      </c>
      <c r="E687" s="209" t="s">
        <v>2466</v>
      </c>
      <c r="F687" s="210" t="s">
        <v>2467</v>
      </c>
      <c r="G687" s="211">
        <v>0.75</v>
      </c>
      <c r="H687" s="212" t="s">
        <v>2476</v>
      </c>
      <c r="I687" s="568"/>
      <c r="J687" s="569"/>
      <c r="K687" s="669"/>
    </row>
    <row r="688" spans="1:11" s="186" customFormat="1" ht="15.75" customHeight="1" x14ac:dyDescent="0.2">
      <c r="A688" s="1023"/>
      <c r="B688" s="1026"/>
      <c r="C688" s="771" t="s">
        <v>3176</v>
      </c>
      <c r="D688" s="769" t="s">
        <v>2728</v>
      </c>
      <c r="E688" s="254" t="s">
        <v>2468</v>
      </c>
      <c r="F688" s="254" t="s">
        <v>2469</v>
      </c>
      <c r="G688" s="255">
        <v>0.93</v>
      </c>
      <c r="H688" s="212" t="s">
        <v>2672</v>
      </c>
      <c r="I688" s="568"/>
      <c r="J688" s="569"/>
      <c r="K688" s="669"/>
    </row>
    <row r="689" spans="1:11" s="186" customFormat="1" ht="15.75" customHeight="1" x14ac:dyDescent="0.2">
      <c r="A689" s="1023"/>
      <c r="B689" s="1026"/>
      <c r="C689" s="777" t="s">
        <v>3066</v>
      </c>
      <c r="D689" s="778" t="s">
        <v>3067</v>
      </c>
      <c r="E689" s="778"/>
      <c r="F689" s="496" t="s">
        <v>2442</v>
      </c>
      <c r="G689" s="543"/>
      <c r="H689" s="777"/>
      <c r="I689" s="568"/>
      <c r="J689" s="569"/>
      <c r="K689" s="669"/>
    </row>
    <row r="690" spans="1:11" s="186" customFormat="1" ht="30" customHeight="1" x14ac:dyDescent="0.2">
      <c r="A690" s="1023"/>
      <c r="B690" s="1026"/>
      <c r="C690" s="777" t="s">
        <v>3156</v>
      </c>
      <c r="D690" s="778" t="s">
        <v>3265</v>
      </c>
      <c r="E690" s="433" t="s">
        <v>2474</v>
      </c>
      <c r="F690" s="210" t="s">
        <v>2475</v>
      </c>
      <c r="G690" s="211">
        <v>0.96</v>
      </c>
      <c r="H690" s="212" t="s">
        <v>3266</v>
      </c>
      <c r="I690" s="568"/>
      <c r="J690" s="569"/>
      <c r="K690" s="669"/>
    </row>
    <row r="691" spans="1:11" s="186" customFormat="1" ht="30" customHeight="1" x14ac:dyDescent="0.2">
      <c r="A691" s="1023"/>
      <c r="B691" s="1026"/>
      <c r="C691" s="777" t="s">
        <v>3267</v>
      </c>
      <c r="D691" s="778" t="s">
        <v>3268</v>
      </c>
      <c r="E691" s="209" t="s">
        <v>2477</v>
      </c>
      <c r="F691" s="210" t="s">
        <v>2478</v>
      </c>
      <c r="G691" s="211">
        <v>0.31</v>
      </c>
      <c r="H691" s="212" t="s">
        <v>2672</v>
      </c>
      <c r="I691" s="568"/>
      <c r="J691" s="569"/>
      <c r="K691" s="669"/>
    </row>
    <row r="692" spans="1:11" s="186" customFormat="1" ht="16.5" customHeight="1" thickBot="1" x14ac:dyDescent="0.25">
      <c r="A692" s="1023"/>
      <c r="B692" s="1026"/>
      <c r="C692" s="773" t="s">
        <v>2721</v>
      </c>
      <c r="D692" s="770" t="s">
        <v>2722</v>
      </c>
      <c r="E692" s="386" t="s">
        <v>2480</v>
      </c>
      <c r="F692" s="790" t="s">
        <v>2481</v>
      </c>
      <c r="G692" s="225">
        <v>0.5</v>
      </c>
      <c r="H692" s="226" t="s">
        <v>3269</v>
      </c>
      <c r="I692" s="548"/>
      <c r="J692" s="549"/>
      <c r="K692" s="691"/>
    </row>
    <row r="693" spans="1:11" s="186" customFormat="1" ht="16.5" customHeight="1" thickBot="1" x14ac:dyDescent="0.25">
      <c r="A693" s="1023"/>
      <c r="B693" s="1026"/>
      <c r="C693" s="777" t="s">
        <v>3173</v>
      </c>
      <c r="D693" s="778" t="s">
        <v>2883</v>
      </c>
      <c r="E693" s="581" t="s">
        <v>3270</v>
      </c>
      <c r="F693" s="582" t="s">
        <v>3271</v>
      </c>
      <c r="G693" s="583">
        <v>1.04</v>
      </c>
      <c r="H693" s="584" t="s">
        <v>3272</v>
      </c>
      <c r="I693" s="584"/>
      <c r="J693" s="599"/>
      <c r="K693" s="600"/>
    </row>
    <row r="694" spans="1:11" s="186" customFormat="1" ht="30.75" customHeight="1" thickBot="1" x14ac:dyDescent="0.25">
      <c r="A694" s="1023"/>
      <c r="B694" s="1026"/>
      <c r="C694" s="777" t="s">
        <v>3273</v>
      </c>
      <c r="D694" s="778" t="s">
        <v>3274</v>
      </c>
      <c r="E694" s="692" t="s">
        <v>2522</v>
      </c>
      <c r="F694" s="767" t="s">
        <v>2523</v>
      </c>
      <c r="G694" s="547">
        <v>0.5</v>
      </c>
      <c r="H694" s="772" t="s">
        <v>3275</v>
      </c>
      <c r="I694" s="772"/>
      <c r="J694" s="660"/>
      <c r="K694" s="661"/>
    </row>
    <row r="695" spans="1:11" s="186" customFormat="1" ht="15" customHeight="1" x14ac:dyDescent="0.2">
      <c r="A695" s="1023"/>
      <c r="B695" s="1026"/>
      <c r="C695" s="777" t="s">
        <v>3169</v>
      </c>
      <c r="D695" s="778" t="s">
        <v>3170</v>
      </c>
      <c r="E695" s="615" t="s">
        <v>3276</v>
      </c>
      <c r="F695" s="530" t="s">
        <v>3277</v>
      </c>
      <c r="G695" s="531">
        <v>1</v>
      </c>
      <c r="H695" s="532" t="s">
        <v>3278</v>
      </c>
      <c r="I695" s="532"/>
      <c r="J695" s="670"/>
      <c r="K695" s="671"/>
    </row>
    <row r="696" spans="1:11" s="186" customFormat="1" ht="15.75" customHeight="1" thickBot="1" x14ac:dyDescent="0.25">
      <c r="A696" s="1023"/>
      <c r="B696" s="1026"/>
      <c r="C696" s="693"/>
      <c r="D696" s="767"/>
      <c r="E696" s="616" t="s">
        <v>3279</v>
      </c>
      <c r="F696" s="502" t="s">
        <v>3280</v>
      </c>
      <c r="G696" s="562">
        <v>1.03</v>
      </c>
      <c r="H696" s="610" t="s">
        <v>3281</v>
      </c>
      <c r="I696" s="610"/>
      <c r="J696" s="611"/>
      <c r="K696" s="612"/>
    </row>
    <row r="697" spans="1:11" s="186" customFormat="1" ht="15" customHeight="1" x14ac:dyDescent="0.2">
      <c r="A697" s="1023"/>
      <c r="B697" s="1026"/>
      <c r="C697" s="693"/>
      <c r="D697" s="767"/>
      <c r="E697" s="588" t="s">
        <v>3111</v>
      </c>
      <c r="F697" s="791" t="s">
        <v>3282</v>
      </c>
      <c r="G697" s="567">
        <v>1.3</v>
      </c>
      <c r="H697" s="773" t="s">
        <v>2687</v>
      </c>
      <c r="I697" s="773"/>
      <c r="J697" s="589"/>
      <c r="K697" s="590"/>
    </row>
    <row r="698" spans="1:11" s="186" customFormat="1" ht="15" customHeight="1" x14ac:dyDescent="0.2">
      <c r="A698" s="1023"/>
      <c r="B698" s="1026"/>
      <c r="C698" s="693"/>
      <c r="D698" s="767"/>
      <c r="E698" s="591" t="s">
        <v>2993</v>
      </c>
      <c r="F698" s="778" t="s">
        <v>3247</v>
      </c>
      <c r="G698" s="543">
        <v>1.06</v>
      </c>
      <c r="H698" s="777" t="s">
        <v>3283</v>
      </c>
      <c r="I698" s="777"/>
      <c r="J698" s="552"/>
      <c r="K698" s="553"/>
    </row>
    <row r="699" spans="1:11" s="186" customFormat="1" ht="30" customHeight="1" x14ac:dyDescent="0.2">
      <c r="A699" s="1023"/>
      <c r="B699" s="1026"/>
      <c r="C699" s="693"/>
      <c r="D699" s="767"/>
      <c r="E699" s="591" t="s">
        <v>2741</v>
      </c>
      <c r="F699" s="778" t="s">
        <v>2777</v>
      </c>
      <c r="G699" s="543">
        <v>0.25</v>
      </c>
      <c r="H699" s="254" t="s">
        <v>2660</v>
      </c>
      <c r="I699" s="777"/>
      <c r="J699" s="552"/>
      <c r="K699" s="553"/>
    </row>
    <row r="700" spans="1:11" s="186" customFormat="1" ht="16.5" customHeight="1" thickBot="1" x14ac:dyDescent="0.25">
      <c r="A700" s="1024"/>
      <c r="B700" s="1027"/>
      <c r="C700" s="694"/>
      <c r="D700" s="665"/>
      <c r="E700" s="502"/>
      <c r="F700" s="522" t="s">
        <v>2448</v>
      </c>
      <c r="G700" s="562"/>
      <c r="H700" s="695" t="s">
        <v>2449</v>
      </c>
      <c r="I700" s="668" t="s">
        <v>3284</v>
      </c>
      <c r="J700" s="674" t="s">
        <v>3285</v>
      </c>
      <c r="K700" s="642" t="s">
        <v>3162</v>
      </c>
    </row>
    <row r="701" spans="1:11" s="186" customFormat="1" x14ac:dyDescent="0.2">
      <c r="A701" s="183"/>
      <c r="B701" s="184"/>
      <c r="C701" s="184"/>
      <c r="D701" s="184"/>
      <c r="E701" s="184"/>
      <c r="F701" s="184"/>
      <c r="G701" s="185"/>
      <c r="H701" s="406"/>
      <c r="I701" s="406"/>
      <c r="J701" s="407"/>
      <c r="K701" s="184"/>
    </row>
    <row r="702" spans="1:11" s="186" customFormat="1" ht="15.75" thickBot="1" x14ac:dyDescent="0.25">
      <c r="A702" s="1032" t="s">
        <v>3286</v>
      </c>
      <c r="B702" s="1032"/>
      <c r="C702" s="1032"/>
      <c r="D702" s="1032"/>
      <c r="E702" s="1032"/>
      <c r="F702" s="1032"/>
      <c r="G702" s="1032"/>
      <c r="H702" s="1032"/>
      <c r="I702" s="1032"/>
      <c r="J702" s="1032"/>
      <c r="K702" s="1032"/>
    </row>
    <row r="703" spans="1:11" s="186" customFormat="1" ht="51.75" thickBot="1" x14ac:dyDescent="0.25">
      <c r="A703" s="696" t="s">
        <v>3287</v>
      </c>
      <c r="B703" s="697" t="s">
        <v>3288</v>
      </c>
      <c r="C703" s="697" t="s">
        <v>3289</v>
      </c>
      <c r="D703" s="527" t="s">
        <v>2421</v>
      </c>
      <c r="E703" s="697" t="s">
        <v>2417</v>
      </c>
      <c r="F703" s="697" t="s">
        <v>3290</v>
      </c>
      <c r="G703" s="195" t="s">
        <v>2424</v>
      </c>
      <c r="H703" s="196" t="s">
        <v>3291</v>
      </c>
      <c r="I703" s="197" t="s">
        <v>2426</v>
      </c>
      <c r="J703" s="198" t="s">
        <v>3292</v>
      </c>
      <c r="K703" s="199" t="s">
        <v>2428</v>
      </c>
    </row>
    <row r="704" spans="1:11" s="186" customFormat="1" ht="15" customHeight="1" x14ac:dyDescent="0.2">
      <c r="A704" s="1033" t="s">
        <v>3293</v>
      </c>
      <c r="B704" s="1035" t="s">
        <v>3294</v>
      </c>
      <c r="C704" s="1003" t="s">
        <v>3295</v>
      </c>
      <c r="D704" s="1037"/>
      <c r="E704" s="698" t="s">
        <v>3296</v>
      </c>
      <c r="F704" s="698" t="s">
        <v>3297</v>
      </c>
      <c r="G704" s="699">
        <v>4.21</v>
      </c>
      <c r="H704" s="700" t="s">
        <v>2927</v>
      </c>
      <c r="I704" s="701"/>
      <c r="J704" s="701"/>
      <c r="K704" s="702"/>
    </row>
    <row r="705" spans="1:11" s="186" customFormat="1" ht="15.75" thickBot="1" x14ac:dyDescent="0.25">
      <c r="A705" s="1034"/>
      <c r="B705" s="1036"/>
      <c r="C705" s="1007"/>
      <c r="D705" s="1038"/>
      <c r="E705" s="703"/>
      <c r="F705" s="704" t="s">
        <v>2448</v>
      </c>
      <c r="G705" s="705"/>
      <c r="H705" s="706"/>
      <c r="I705" s="707">
        <v>4.21</v>
      </c>
      <c r="J705" s="708">
        <v>572.55999999999995</v>
      </c>
      <c r="K705" s="709">
        <v>1</v>
      </c>
    </row>
    <row r="706" spans="1:11" s="186" customFormat="1" ht="15" customHeight="1" x14ac:dyDescent="0.2">
      <c r="A706" s="997" t="s">
        <v>3298</v>
      </c>
      <c r="B706" s="1000" t="s">
        <v>3299</v>
      </c>
      <c r="C706" s="1003" t="s">
        <v>3295</v>
      </c>
      <c r="D706" s="1004"/>
      <c r="E706" s="698" t="s">
        <v>3300</v>
      </c>
      <c r="F706" s="698" t="s">
        <v>3301</v>
      </c>
      <c r="G706" s="699">
        <v>1.38</v>
      </c>
      <c r="H706" s="710" t="s">
        <v>2927</v>
      </c>
      <c r="I706" s="711"/>
      <c r="J706" s="712"/>
      <c r="K706" s="713"/>
    </row>
    <row r="707" spans="1:11" s="186" customFormat="1" ht="15.75" customHeight="1" thickBot="1" x14ac:dyDescent="0.25">
      <c r="A707" s="998"/>
      <c r="B707" s="1001"/>
      <c r="C707" s="1005"/>
      <c r="D707" s="1006"/>
      <c r="E707" s="714"/>
      <c r="F707" s="715" t="s">
        <v>2442</v>
      </c>
      <c r="G707" s="716"/>
      <c r="H707" s="717"/>
      <c r="I707" s="714"/>
      <c r="J707" s="718"/>
      <c r="K707" s="719"/>
    </row>
    <row r="708" spans="1:11" s="186" customFormat="1" ht="15.75" customHeight="1" thickBot="1" x14ac:dyDescent="0.25">
      <c r="A708" s="998"/>
      <c r="B708" s="1001"/>
      <c r="C708" s="1005"/>
      <c r="D708" s="1006"/>
      <c r="E708" s="720" t="s">
        <v>3302</v>
      </c>
      <c r="F708" s="721" t="s">
        <v>3303</v>
      </c>
      <c r="G708" s="722">
        <v>1.75</v>
      </c>
      <c r="H708" s="723" t="s">
        <v>2927</v>
      </c>
      <c r="I708" s="721"/>
      <c r="J708" s="724"/>
      <c r="K708" s="725"/>
    </row>
    <row r="709" spans="1:11" s="186" customFormat="1" ht="15.75" thickBot="1" x14ac:dyDescent="0.25">
      <c r="A709" s="999"/>
      <c r="B709" s="1002"/>
      <c r="C709" s="1007"/>
      <c r="D709" s="1008"/>
      <c r="E709" s="703"/>
      <c r="F709" s="704" t="s">
        <v>2448</v>
      </c>
      <c r="G709" s="705"/>
      <c r="H709" s="706"/>
      <c r="I709" s="707">
        <v>3.13</v>
      </c>
      <c r="J709" s="708">
        <v>425.68</v>
      </c>
      <c r="K709" s="709">
        <v>1</v>
      </c>
    </row>
    <row r="710" spans="1:11" s="186" customFormat="1" ht="15" customHeight="1" x14ac:dyDescent="0.2">
      <c r="A710" s="997" t="s">
        <v>3304</v>
      </c>
      <c r="B710" s="1000" t="s">
        <v>3305</v>
      </c>
      <c r="C710" s="1003" t="s">
        <v>3295</v>
      </c>
      <c r="D710" s="1004"/>
      <c r="E710" s="698" t="s">
        <v>3300</v>
      </c>
      <c r="F710" s="698" t="s">
        <v>3301</v>
      </c>
      <c r="G710" s="699">
        <v>1.38</v>
      </c>
      <c r="H710" s="710" t="s">
        <v>2927</v>
      </c>
      <c r="I710" s="711"/>
      <c r="J710" s="712"/>
      <c r="K710" s="713"/>
    </row>
    <row r="711" spans="1:11" s="186" customFormat="1" ht="15" customHeight="1" x14ac:dyDescent="0.2">
      <c r="A711" s="998"/>
      <c r="B711" s="1001"/>
      <c r="C711" s="1005"/>
      <c r="D711" s="1006"/>
      <c r="E711" s="714"/>
      <c r="F711" s="715" t="s">
        <v>2442</v>
      </c>
      <c r="G711" s="716"/>
      <c r="H711" s="717"/>
      <c r="I711" s="714"/>
      <c r="J711" s="718"/>
      <c r="K711" s="719"/>
    </row>
    <row r="712" spans="1:11" s="186" customFormat="1" ht="15" customHeight="1" x14ac:dyDescent="0.2">
      <c r="A712" s="998"/>
      <c r="B712" s="1001"/>
      <c r="C712" s="1005"/>
      <c r="D712" s="1006"/>
      <c r="E712" s="726" t="s">
        <v>3306</v>
      </c>
      <c r="F712" s="726" t="s">
        <v>3307</v>
      </c>
      <c r="G712" s="727">
        <v>1.4</v>
      </c>
      <c r="H712" s="728" t="s">
        <v>3308</v>
      </c>
      <c r="I712" s="726"/>
      <c r="J712" s="729"/>
      <c r="K712" s="730"/>
    </row>
    <row r="713" spans="1:11" s="186" customFormat="1" ht="15.75" customHeight="1" thickBot="1" x14ac:dyDescent="0.25">
      <c r="A713" s="998"/>
      <c r="B713" s="1001"/>
      <c r="C713" s="1005"/>
      <c r="D713" s="1006"/>
      <c r="E713" s="726" t="s">
        <v>3309</v>
      </c>
      <c r="F713" s="726" t="s">
        <v>3310</v>
      </c>
      <c r="G713" s="727">
        <v>2.5</v>
      </c>
      <c r="H713" s="728" t="s">
        <v>3308</v>
      </c>
      <c r="I713" s="726"/>
      <c r="J713" s="729"/>
      <c r="K713" s="730"/>
    </row>
    <row r="714" spans="1:11" s="186" customFormat="1" ht="15" customHeight="1" x14ac:dyDescent="0.2">
      <c r="A714" s="998"/>
      <c r="B714" s="1001"/>
      <c r="C714" s="1005"/>
      <c r="D714" s="1006"/>
      <c r="E714" s="731" t="s">
        <v>3311</v>
      </c>
      <c r="F714" s="698" t="s">
        <v>3312</v>
      </c>
      <c r="G714" s="732">
        <v>1.75</v>
      </c>
      <c r="H714" s="806" t="s">
        <v>3313</v>
      </c>
      <c r="I714" s="698"/>
      <c r="J714" s="712"/>
      <c r="K714" s="713"/>
    </row>
    <row r="715" spans="1:11" s="186" customFormat="1" ht="15.75" customHeight="1" thickBot="1" x14ac:dyDescent="0.25">
      <c r="A715" s="998"/>
      <c r="B715" s="1001"/>
      <c r="C715" s="1005"/>
      <c r="D715" s="1006"/>
      <c r="E715" s="733" t="s">
        <v>3314</v>
      </c>
      <c r="F715" s="734" t="s">
        <v>3315</v>
      </c>
      <c r="G715" s="735">
        <v>1.55</v>
      </c>
      <c r="H715" s="807" t="s">
        <v>3313</v>
      </c>
      <c r="I715" s="734"/>
      <c r="J715" s="736"/>
      <c r="K715" s="737"/>
    </row>
    <row r="716" spans="1:11" s="186" customFormat="1" ht="15.75" thickBot="1" x14ac:dyDescent="0.25">
      <c r="A716" s="999"/>
      <c r="B716" s="1002"/>
      <c r="C716" s="1007"/>
      <c r="D716" s="1008"/>
      <c r="E716" s="738"/>
      <c r="F716" s="739" t="s">
        <v>2448</v>
      </c>
      <c r="G716" s="765"/>
      <c r="H716" s="740"/>
      <c r="I716" s="741">
        <v>10.83</v>
      </c>
      <c r="J716" s="742">
        <v>1472.88</v>
      </c>
      <c r="K716" s="743" t="s">
        <v>3316</v>
      </c>
    </row>
    <row r="717" spans="1:11" s="186" customFormat="1" ht="15" customHeight="1" x14ac:dyDescent="0.2">
      <c r="A717" s="997" t="s">
        <v>3317</v>
      </c>
      <c r="B717" s="1000" t="s">
        <v>3318</v>
      </c>
      <c r="C717" s="1003" t="s">
        <v>3295</v>
      </c>
      <c r="D717" s="1004"/>
      <c r="E717" s="698" t="s">
        <v>3300</v>
      </c>
      <c r="F717" s="698" t="s">
        <v>3301</v>
      </c>
      <c r="G717" s="699">
        <v>1.38</v>
      </c>
      <c r="H717" s="710" t="s">
        <v>2927</v>
      </c>
      <c r="I717" s="711"/>
      <c r="J717" s="712"/>
      <c r="K717" s="713"/>
    </row>
    <row r="718" spans="1:11" s="186" customFormat="1" ht="15" customHeight="1" x14ac:dyDescent="0.2">
      <c r="A718" s="998"/>
      <c r="B718" s="1001"/>
      <c r="C718" s="1005"/>
      <c r="D718" s="1006"/>
      <c r="E718" s="714"/>
      <c r="F718" s="715" t="s">
        <v>2442</v>
      </c>
      <c r="G718" s="716"/>
      <c r="H718" s="717"/>
      <c r="I718" s="714"/>
      <c r="J718" s="718"/>
      <c r="K718" s="719"/>
    </row>
    <row r="719" spans="1:11" s="186" customFormat="1" ht="15" customHeight="1" x14ac:dyDescent="0.2">
      <c r="A719" s="998"/>
      <c r="B719" s="1001"/>
      <c r="C719" s="1005"/>
      <c r="D719" s="1006"/>
      <c r="E719" s="726" t="s">
        <v>3306</v>
      </c>
      <c r="F719" s="726" t="s">
        <v>3307</v>
      </c>
      <c r="G719" s="727">
        <v>1.4</v>
      </c>
      <c r="H719" s="728" t="s">
        <v>3308</v>
      </c>
      <c r="I719" s="726"/>
      <c r="J719" s="729"/>
      <c r="K719" s="730"/>
    </row>
    <row r="720" spans="1:11" s="186" customFormat="1" ht="15" customHeight="1" x14ac:dyDescent="0.2">
      <c r="A720" s="998"/>
      <c r="B720" s="1001"/>
      <c r="C720" s="1005"/>
      <c r="D720" s="1006"/>
      <c r="E720" s="726" t="s">
        <v>3309</v>
      </c>
      <c r="F720" s="726" t="s">
        <v>3310</v>
      </c>
      <c r="G720" s="727">
        <v>2.5</v>
      </c>
      <c r="H720" s="728" t="s">
        <v>3308</v>
      </c>
      <c r="I720" s="726"/>
      <c r="J720" s="729"/>
      <c r="K720" s="730"/>
    </row>
    <row r="721" spans="1:11" s="186" customFormat="1" ht="15" customHeight="1" x14ac:dyDescent="0.2">
      <c r="A721" s="998"/>
      <c r="B721" s="1001"/>
      <c r="C721" s="1005"/>
      <c r="D721" s="1006"/>
      <c r="E721" s="726" t="s">
        <v>2468</v>
      </c>
      <c r="F721" s="726" t="s">
        <v>2469</v>
      </c>
      <c r="G721" s="727">
        <v>0.93</v>
      </c>
      <c r="H721" s="728" t="s">
        <v>2927</v>
      </c>
      <c r="I721" s="726"/>
      <c r="J721" s="729"/>
      <c r="K721" s="730"/>
    </row>
    <row r="722" spans="1:11" s="186" customFormat="1" ht="15.75" customHeight="1" thickBot="1" x14ac:dyDescent="0.25">
      <c r="A722" s="998"/>
      <c r="B722" s="1001"/>
      <c r="C722" s="1005"/>
      <c r="D722" s="1006"/>
      <c r="E722" s="726" t="s">
        <v>3319</v>
      </c>
      <c r="F722" s="726" t="s">
        <v>3320</v>
      </c>
      <c r="G722" s="727">
        <v>2</v>
      </c>
      <c r="H722" s="728" t="s">
        <v>2927</v>
      </c>
      <c r="I722" s="726"/>
      <c r="J722" s="729"/>
      <c r="K722" s="730"/>
    </row>
    <row r="723" spans="1:11" s="186" customFormat="1" ht="15" customHeight="1" thickBot="1" x14ac:dyDescent="0.25">
      <c r="A723" s="998"/>
      <c r="B723" s="1001"/>
      <c r="C723" s="1005"/>
      <c r="D723" s="1006"/>
      <c r="E723" s="720" t="s">
        <v>3321</v>
      </c>
      <c r="F723" s="721" t="s">
        <v>3322</v>
      </c>
      <c r="G723" s="722">
        <v>3.85</v>
      </c>
      <c r="H723" s="723" t="s">
        <v>2927</v>
      </c>
      <c r="I723" s="721"/>
      <c r="J723" s="724"/>
      <c r="K723" s="725"/>
    </row>
    <row r="724" spans="1:11" s="186" customFormat="1" ht="15" customHeight="1" x14ac:dyDescent="0.2">
      <c r="A724" s="998"/>
      <c r="B724" s="1001"/>
      <c r="C724" s="1005"/>
      <c r="D724" s="1006"/>
      <c r="E724" s="744" t="s">
        <v>3323</v>
      </c>
      <c r="F724" s="744" t="s">
        <v>3324</v>
      </c>
      <c r="G724" s="745">
        <v>3.85</v>
      </c>
      <c r="H724" s="746" t="s">
        <v>3325</v>
      </c>
      <c r="I724" s="744"/>
      <c r="J724" s="747"/>
      <c r="K724" s="748"/>
    </row>
    <row r="725" spans="1:11" s="186" customFormat="1" ht="15" customHeight="1" x14ac:dyDescent="0.2">
      <c r="A725" s="998"/>
      <c r="B725" s="1001"/>
      <c r="C725" s="1005"/>
      <c r="D725" s="1006"/>
      <c r="E725" s="726" t="s">
        <v>3326</v>
      </c>
      <c r="F725" s="726" t="s">
        <v>3327</v>
      </c>
      <c r="G725" s="727">
        <v>2.7</v>
      </c>
      <c r="H725" s="728" t="s">
        <v>3328</v>
      </c>
      <c r="I725" s="726"/>
      <c r="J725" s="729"/>
      <c r="K725" s="730"/>
    </row>
    <row r="726" spans="1:11" s="186" customFormat="1" ht="15.75" customHeight="1" x14ac:dyDescent="0.2">
      <c r="A726" s="998"/>
      <c r="B726" s="1001"/>
      <c r="C726" s="1005"/>
      <c r="D726" s="1006"/>
      <c r="E726" s="726" t="s">
        <v>3329</v>
      </c>
      <c r="F726" s="726" t="s">
        <v>3330</v>
      </c>
      <c r="G726" s="727">
        <v>1</v>
      </c>
      <c r="H726" s="728" t="s">
        <v>3331</v>
      </c>
      <c r="I726" s="726"/>
      <c r="J726" s="729"/>
      <c r="K726" s="730"/>
    </row>
    <row r="727" spans="1:11" s="186" customFormat="1" ht="15" customHeight="1" x14ac:dyDescent="0.2">
      <c r="A727" s="998"/>
      <c r="B727" s="1001"/>
      <c r="C727" s="1005"/>
      <c r="D727" s="1006"/>
      <c r="E727" s="744" t="s">
        <v>3332</v>
      </c>
      <c r="F727" s="744" t="s">
        <v>3333</v>
      </c>
      <c r="G727" s="745">
        <v>1.8</v>
      </c>
      <c r="H727" s="746" t="s">
        <v>2927</v>
      </c>
      <c r="I727" s="744"/>
      <c r="J727" s="747"/>
      <c r="K727" s="748"/>
    </row>
    <row r="728" spans="1:11" s="186" customFormat="1" ht="16.5" customHeight="1" x14ac:dyDescent="0.2">
      <c r="A728" s="998"/>
      <c r="B728" s="1001"/>
      <c r="C728" s="1005"/>
      <c r="D728" s="1006"/>
      <c r="E728" s="726" t="s">
        <v>2769</v>
      </c>
      <c r="F728" s="726" t="s">
        <v>3334</v>
      </c>
      <c r="G728" s="727">
        <v>0.87</v>
      </c>
      <c r="H728" s="728" t="s">
        <v>2927</v>
      </c>
      <c r="I728" s="726"/>
      <c r="J728" s="729"/>
      <c r="K728" s="730"/>
    </row>
    <row r="729" spans="1:11" s="186" customFormat="1" ht="15.75" thickBot="1" x14ac:dyDescent="0.25">
      <c r="A729" s="999"/>
      <c r="B729" s="1002"/>
      <c r="C729" s="1007"/>
      <c r="D729" s="1008"/>
      <c r="E729" s="703"/>
      <c r="F729" s="704" t="s">
        <v>2448</v>
      </c>
      <c r="G729" s="705"/>
      <c r="H729" s="706"/>
      <c r="I729" s="707">
        <v>22.79</v>
      </c>
      <c r="J729" s="742">
        <v>3099.44</v>
      </c>
      <c r="K729" s="743" t="s">
        <v>3316</v>
      </c>
    </row>
    <row r="730" spans="1:11" s="186" customFormat="1" ht="15" customHeight="1" x14ac:dyDescent="0.2">
      <c r="A730" s="997" t="s">
        <v>3335</v>
      </c>
      <c r="B730" s="1000" t="s">
        <v>3336</v>
      </c>
      <c r="C730" s="1003" t="s">
        <v>3295</v>
      </c>
      <c r="D730" s="1004"/>
      <c r="E730" s="698" t="s">
        <v>3300</v>
      </c>
      <c r="F730" s="698" t="s">
        <v>3301</v>
      </c>
      <c r="G730" s="699">
        <v>1.38</v>
      </c>
      <c r="H730" s="710" t="s">
        <v>2927</v>
      </c>
      <c r="I730" s="711"/>
      <c r="J730" s="712"/>
      <c r="K730" s="713"/>
    </row>
    <row r="731" spans="1:11" s="186" customFormat="1" ht="15" customHeight="1" x14ac:dyDescent="0.2">
      <c r="A731" s="998"/>
      <c r="B731" s="1001"/>
      <c r="C731" s="1005"/>
      <c r="D731" s="1006"/>
      <c r="E731" s="749"/>
      <c r="F731" s="750" t="s">
        <v>2442</v>
      </c>
      <c r="G731" s="751"/>
      <c r="H731" s="752"/>
      <c r="I731" s="749"/>
      <c r="J731" s="729"/>
      <c r="K731" s="730"/>
    </row>
    <row r="732" spans="1:11" s="186" customFormat="1" ht="15" customHeight="1" x14ac:dyDescent="0.2">
      <c r="A732" s="998"/>
      <c r="B732" s="1001"/>
      <c r="C732" s="1005"/>
      <c r="D732" s="1006"/>
      <c r="E732" s="726" t="s">
        <v>3306</v>
      </c>
      <c r="F732" s="726" t="s">
        <v>3307</v>
      </c>
      <c r="G732" s="727">
        <v>1.4</v>
      </c>
      <c r="H732" s="728" t="s">
        <v>3308</v>
      </c>
      <c r="I732" s="726"/>
      <c r="J732" s="729"/>
      <c r="K732" s="730"/>
    </row>
    <row r="733" spans="1:11" s="186" customFormat="1" ht="15" customHeight="1" x14ac:dyDescent="0.2">
      <c r="A733" s="998"/>
      <c r="B733" s="1001"/>
      <c r="C733" s="1005"/>
      <c r="D733" s="1006"/>
      <c r="E733" s="726" t="s">
        <v>3309</v>
      </c>
      <c r="F733" s="726" t="s">
        <v>3310</v>
      </c>
      <c r="G733" s="727">
        <v>2.5</v>
      </c>
      <c r="H733" s="728" t="s">
        <v>3308</v>
      </c>
      <c r="I733" s="726"/>
      <c r="J733" s="729"/>
      <c r="K733" s="730"/>
    </row>
    <row r="734" spans="1:11" s="186" customFormat="1" ht="15" customHeight="1" x14ac:dyDescent="0.2">
      <c r="A734" s="998"/>
      <c r="B734" s="1001"/>
      <c r="C734" s="1005"/>
      <c r="D734" s="1006"/>
      <c r="E734" s="726" t="s">
        <v>2468</v>
      </c>
      <c r="F734" s="726" t="s">
        <v>2469</v>
      </c>
      <c r="G734" s="727">
        <v>0.93</v>
      </c>
      <c r="H734" s="728" t="s">
        <v>2927</v>
      </c>
      <c r="I734" s="726"/>
      <c r="J734" s="729"/>
      <c r="K734" s="730"/>
    </row>
    <row r="735" spans="1:11" s="186" customFormat="1" ht="15.75" customHeight="1" thickBot="1" x14ac:dyDescent="0.25">
      <c r="A735" s="998"/>
      <c r="B735" s="1001"/>
      <c r="C735" s="1005"/>
      <c r="D735" s="1006"/>
      <c r="E735" s="753" t="s">
        <v>3319</v>
      </c>
      <c r="F735" s="753" t="s">
        <v>3320</v>
      </c>
      <c r="G735" s="754">
        <v>2</v>
      </c>
      <c r="H735" s="755" t="s">
        <v>2927</v>
      </c>
      <c r="I735" s="753"/>
      <c r="J735" s="718"/>
      <c r="K735" s="719"/>
    </row>
    <row r="736" spans="1:11" s="186" customFormat="1" ht="15.75" customHeight="1" thickBot="1" x14ac:dyDescent="0.25">
      <c r="A736" s="998"/>
      <c r="B736" s="1001"/>
      <c r="C736" s="1005"/>
      <c r="D736" s="1006"/>
      <c r="E736" s="720" t="s">
        <v>3337</v>
      </c>
      <c r="F736" s="721" t="s">
        <v>3338</v>
      </c>
      <c r="G736" s="722">
        <v>2.5</v>
      </c>
      <c r="H736" s="723" t="s">
        <v>2927</v>
      </c>
      <c r="I736" s="721"/>
      <c r="J736" s="724"/>
      <c r="K736" s="725"/>
    </row>
    <row r="737" spans="1:11" s="186" customFormat="1" ht="15" customHeight="1" x14ac:dyDescent="0.2">
      <c r="A737" s="998"/>
      <c r="B737" s="1001"/>
      <c r="C737" s="1005"/>
      <c r="D737" s="1006"/>
      <c r="E737" s="744" t="s">
        <v>3332</v>
      </c>
      <c r="F737" s="744" t="s">
        <v>3333</v>
      </c>
      <c r="G737" s="745">
        <v>1.8</v>
      </c>
      <c r="H737" s="746" t="s">
        <v>2927</v>
      </c>
      <c r="I737" s="744"/>
      <c r="J737" s="747"/>
      <c r="K737" s="748"/>
    </row>
    <row r="738" spans="1:11" s="186" customFormat="1" ht="17.25" customHeight="1" x14ac:dyDescent="0.2">
      <c r="A738" s="998"/>
      <c r="B738" s="1001"/>
      <c r="C738" s="1005"/>
      <c r="D738" s="1006"/>
      <c r="E738" s="726" t="s">
        <v>2769</v>
      </c>
      <c r="F738" s="726" t="s">
        <v>3334</v>
      </c>
      <c r="G738" s="727">
        <v>0.87</v>
      </c>
      <c r="H738" s="728" t="s">
        <v>2927</v>
      </c>
      <c r="I738" s="726"/>
      <c r="J738" s="729"/>
      <c r="K738" s="730"/>
    </row>
    <row r="739" spans="1:11" s="186" customFormat="1" ht="15" customHeight="1" x14ac:dyDescent="0.2">
      <c r="A739" s="998"/>
      <c r="B739" s="1001"/>
      <c r="C739" s="1005"/>
      <c r="D739" s="1006"/>
      <c r="E739" s="753" t="s">
        <v>3329</v>
      </c>
      <c r="F739" s="753" t="s">
        <v>3330</v>
      </c>
      <c r="G739" s="754">
        <v>1</v>
      </c>
      <c r="H739" s="728" t="s">
        <v>3331</v>
      </c>
      <c r="I739" s="753"/>
      <c r="J739" s="718"/>
      <c r="K739" s="730"/>
    </row>
    <row r="740" spans="1:11" s="186" customFormat="1" ht="15.75" thickBot="1" x14ac:dyDescent="0.25">
      <c r="A740" s="999"/>
      <c r="B740" s="1002"/>
      <c r="C740" s="1007"/>
      <c r="D740" s="1008"/>
      <c r="E740" s="703"/>
      <c r="F740" s="704" t="s">
        <v>2448</v>
      </c>
      <c r="G740" s="705"/>
      <c r="H740" s="706"/>
      <c r="I740" s="707">
        <v>17.88</v>
      </c>
      <c r="J740" s="708">
        <v>2431.6799999999998</v>
      </c>
      <c r="K740" s="743" t="s">
        <v>3316</v>
      </c>
    </row>
    <row r="741" spans="1:11" s="186" customFormat="1" ht="15" customHeight="1" x14ac:dyDescent="0.2">
      <c r="A741" s="997" t="s">
        <v>3339</v>
      </c>
      <c r="B741" s="1000" t="s">
        <v>3340</v>
      </c>
      <c r="C741" s="1003" t="s">
        <v>3295</v>
      </c>
      <c r="D741" s="1004"/>
      <c r="E741" s="698" t="s">
        <v>3300</v>
      </c>
      <c r="F741" s="698" t="s">
        <v>3301</v>
      </c>
      <c r="G741" s="699">
        <v>1.38</v>
      </c>
      <c r="H741" s="710" t="s">
        <v>2927</v>
      </c>
      <c r="I741" s="711"/>
      <c r="J741" s="712"/>
      <c r="K741" s="713"/>
    </row>
    <row r="742" spans="1:11" s="186" customFormat="1" ht="15" customHeight="1" x14ac:dyDescent="0.2">
      <c r="A742" s="998"/>
      <c r="B742" s="1001"/>
      <c r="C742" s="1005"/>
      <c r="D742" s="1006"/>
      <c r="E742" s="749"/>
      <c r="F742" s="750" t="s">
        <v>2442</v>
      </c>
      <c r="G742" s="751"/>
      <c r="H742" s="752"/>
      <c r="I742" s="749"/>
      <c r="J742" s="729"/>
      <c r="K742" s="730"/>
    </row>
    <row r="743" spans="1:11" s="186" customFormat="1" ht="15" customHeight="1" x14ac:dyDescent="0.2">
      <c r="A743" s="998"/>
      <c r="B743" s="1001"/>
      <c r="C743" s="1005"/>
      <c r="D743" s="1006"/>
      <c r="E743" s="726" t="s">
        <v>3306</v>
      </c>
      <c r="F743" s="726" t="s">
        <v>3307</v>
      </c>
      <c r="G743" s="727">
        <v>1.4</v>
      </c>
      <c r="H743" s="728" t="s">
        <v>3308</v>
      </c>
      <c r="I743" s="726"/>
      <c r="J743" s="729"/>
      <c r="K743" s="730"/>
    </row>
    <row r="744" spans="1:11" s="186" customFormat="1" ht="15" customHeight="1" x14ac:dyDescent="0.2">
      <c r="A744" s="998"/>
      <c r="B744" s="1001"/>
      <c r="C744" s="1005"/>
      <c r="D744" s="1006"/>
      <c r="E744" s="726" t="s">
        <v>3309</v>
      </c>
      <c r="F744" s="726" t="s">
        <v>3310</v>
      </c>
      <c r="G744" s="727">
        <v>2.5</v>
      </c>
      <c r="H744" s="728" t="s">
        <v>3308</v>
      </c>
      <c r="I744" s="726"/>
      <c r="J744" s="729"/>
      <c r="K744" s="730"/>
    </row>
    <row r="745" spans="1:11" s="186" customFormat="1" ht="15" customHeight="1" x14ac:dyDescent="0.2">
      <c r="A745" s="998"/>
      <c r="B745" s="1001"/>
      <c r="C745" s="1005"/>
      <c r="D745" s="1006"/>
      <c r="E745" s="726" t="s">
        <v>2468</v>
      </c>
      <c r="F745" s="726" t="s">
        <v>2469</v>
      </c>
      <c r="G745" s="727">
        <v>0.93</v>
      </c>
      <c r="H745" s="728" t="s">
        <v>2927</v>
      </c>
      <c r="I745" s="726"/>
      <c r="J745" s="729"/>
      <c r="K745" s="730"/>
    </row>
    <row r="746" spans="1:11" s="186" customFormat="1" ht="15.75" customHeight="1" thickBot="1" x14ac:dyDescent="0.25">
      <c r="A746" s="998"/>
      <c r="B746" s="1001"/>
      <c r="C746" s="1005"/>
      <c r="D746" s="1006"/>
      <c r="E746" s="726" t="s">
        <v>3319</v>
      </c>
      <c r="F746" s="726" t="s">
        <v>3320</v>
      </c>
      <c r="G746" s="727">
        <v>2</v>
      </c>
      <c r="H746" s="728" t="s">
        <v>2927</v>
      </c>
      <c r="I746" s="726"/>
      <c r="J746" s="729"/>
      <c r="K746" s="730"/>
    </row>
    <row r="747" spans="1:11" s="186" customFormat="1" ht="15.75" customHeight="1" thickBot="1" x14ac:dyDescent="0.25">
      <c r="A747" s="998"/>
      <c r="B747" s="1001"/>
      <c r="C747" s="1005"/>
      <c r="D747" s="1006"/>
      <c r="E747" s="720" t="s">
        <v>3341</v>
      </c>
      <c r="F747" s="721" t="s">
        <v>3342</v>
      </c>
      <c r="G747" s="722">
        <v>18</v>
      </c>
      <c r="H747" s="723" t="s">
        <v>2927</v>
      </c>
      <c r="I747" s="721"/>
      <c r="J747" s="724"/>
      <c r="K747" s="725"/>
    </row>
    <row r="748" spans="1:11" ht="15" customHeight="1" x14ac:dyDescent="0.25">
      <c r="A748" s="998"/>
      <c r="B748" s="1001"/>
      <c r="C748" s="1005"/>
      <c r="D748" s="1006"/>
      <c r="E748" s="744" t="s">
        <v>3329</v>
      </c>
      <c r="F748" s="744" t="s">
        <v>3330</v>
      </c>
      <c r="G748" s="745">
        <v>1</v>
      </c>
      <c r="H748" s="728" t="s">
        <v>3331</v>
      </c>
      <c r="I748" s="744"/>
      <c r="J748" s="808"/>
      <c r="K748" s="748"/>
    </row>
    <row r="749" spans="1:11" s="186" customFormat="1" ht="15" customHeight="1" x14ac:dyDescent="0.2">
      <c r="A749" s="998"/>
      <c r="B749" s="1001"/>
      <c r="C749" s="1005"/>
      <c r="D749" s="1006"/>
      <c r="E749" s="744" t="s">
        <v>3332</v>
      </c>
      <c r="F749" s="744" t="s">
        <v>3333</v>
      </c>
      <c r="G749" s="745">
        <v>1.8</v>
      </c>
      <c r="H749" s="746" t="s">
        <v>2927</v>
      </c>
      <c r="I749" s="744"/>
      <c r="J749" s="747"/>
      <c r="K749" s="748"/>
    </row>
    <row r="750" spans="1:11" s="186" customFormat="1" ht="17.25" customHeight="1" x14ac:dyDescent="0.2">
      <c r="A750" s="998"/>
      <c r="B750" s="1001"/>
      <c r="C750" s="1005"/>
      <c r="D750" s="1006"/>
      <c r="E750" s="726" t="s">
        <v>2769</v>
      </c>
      <c r="F750" s="726" t="s">
        <v>3334</v>
      </c>
      <c r="G750" s="727">
        <v>0.87</v>
      </c>
      <c r="H750" s="728" t="s">
        <v>2927</v>
      </c>
      <c r="I750" s="726"/>
      <c r="J750" s="729"/>
      <c r="K750" s="730"/>
    </row>
    <row r="751" spans="1:11" s="186" customFormat="1" ht="15.75" thickBot="1" x14ac:dyDescent="0.25">
      <c r="A751" s="999"/>
      <c r="B751" s="1002"/>
      <c r="C751" s="1007"/>
      <c r="D751" s="1008"/>
      <c r="E751" s="703"/>
      <c r="F751" s="704" t="s">
        <v>2448</v>
      </c>
      <c r="G751" s="705"/>
      <c r="H751" s="706"/>
      <c r="I751" s="707">
        <v>33.380000000000003</v>
      </c>
      <c r="J751" s="708">
        <v>4539.68</v>
      </c>
      <c r="K751" s="743" t="s">
        <v>3316</v>
      </c>
    </row>
    <row r="752" spans="1:11" s="186" customFormat="1" ht="15" customHeight="1" x14ac:dyDescent="0.2">
      <c r="A752" s="997" t="s">
        <v>3343</v>
      </c>
      <c r="B752" s="1000" t="s">
        <v>3344</v>
      </c>
      <c r="C752" s="1003" t="s">
        <v>3295</v>
      </c>
      <c r="D752" s="1004"/>
      <c r="E752" s="698" t="s">
        <v>3300</v>
      </c>
      <c r="F752" s="698" t="s">
        <v>3301</v>
      </c>
      <c r="G752" s="699">
        <v>1.38</v>
      </c>
      <c r="H752" s="710" t="s">
        <v>2927</v>
      </c>
      <c r="I752" s="711"/>
      <c r="J752" s="712"/>
      <c r="K752" s="713"/>
    </row>
    <row r="753" spans="1:11" s="186" customFormat="1" ht="15" customHeight="1" x14ac:dyDescent="0.2">
      <c r="A753" s="998"/>
      <c r="B753" s="1001"/>
      <c r="C753" s="1005"/>
      <c r="D753" s="1006"/>
      <c r="E753" s="749"/>
      <c r="F753" s="750" t="s">
        <v>2442</v>
      </c>
      <c r="G753" s="751"/>
      <c r="H753" s="752"/>
      <c r="I753" s="749"/>
      <c r="J753" s="729"/>
      <c r="K753" s="730"/>
    </row>
    <row r="754" spans="1:11" s="186" customFormat="1" ht="15" customHeight="1" x14ac:dyDescent="0.2">
      <c r="A754" s="998"/>
      <c r="B754" s="1001"/>
      <c r="C754" s="1005"/>
      <c r="D754" s="1006"/>
      <c r="E754" s="726" t="s">
        <v>3306</v>
      </c>
      <c r="F754" s="726" t="s">
        <v>3307</v>
      </c>
      <c r="G754" s="727">
        <v>1.4</v>
      </c>
      <c r="H754" s="728" t="s">
        <v>3308</v>
      </c>
      <c r="I754" s="726"/>
      <c r="J754" s="729"/>
      <c r="K754" s="730"/>
    </row>
    <row r="755" spans="1:11" s="186" customFormat="1" ht="15" customHeight="1" x14ac:dyDescent="0.2">
      <c r="A755" s="998"/>
      <c r="B755" s="1001"/>
      <c r="C755" s="1005"/>
      <c r="D755" s="1006"/>
      <c r="E755" s="726" t="s">
        <v>3309</v>
      </c>
      <c r="F755" s="726" t="s">
        <v>3310</v>
      </c>
      <c r="G755" s="727">
        <v>2.5</v>
      </c>
      <c r="H755" s="728" t="s">
        <v>3308</v>
      </c>
      <c r="I755" s="726"/>
      <c r="J755" s="729"/>
      <c r="K755" s="730"/>
    </row>
    <row r="756" spans="1:11" s="186" customFormat="1" ht="15" customHeight="1" x14ac:dyDescent="0.2">
      <c r="A756" s="998"/>
      <c r="B756" s="1001"/>
      <c r="C756" s="1005"/>
      <c r="D756" s="1006"/>
      <c r="E756" s="726" t="s">
        <v>2468</v>
      </c>
      <c r="F756" s="726" t="s">
        <v>2469</v>
      </c>
      <c r="G756" s="727">
        <v>0.93</v>
      </c>
      <c r="H756" s="728" t="s">
        <v>2927</v>
      </c>
      <c r="I756" s="726"/>
      <c r="J756" s="729"/>
      <c r="K756" s="730"/>
    </row>
    <row r="757" spans="1:11" s="186" customFormat="1" ht="15.75" customHeight="1" thickBot="1" x14ac:dyDescent="0.25">
      <c r="A757" s="998"/>
      <c r="B757" s="1001"/>
      <c r="C757" s="1005"/>
      <c r="D757" s="1006"/>
      <c r="E757" s="726" t="s">
        <v>3319</v>
      </c>
      <c r="F757" s="726" t="s">
        <v>3320</v>
      </c>
      <c r="G757" s="727">
        <v>2</v>
      </c>
      <c r="H757" s="728" t="s">
        <v>2927</v>
      </c>
      <c r="I757" s="726"/>
      <c r="J757" s="729"/>
      <c r="K757" s="730"/>
    </row>
    <row r="758" spans="1:11" s="186" customFormat="1" ht="15.75" customHeight="1" thickBot="1" x14ac:dyDescent="0.25">
      <c r="A758" s="998"/>
      <c r="B758" s="1001"/>
      <c r="C758" s="1005"/>
      <c r="D758" s="1006"/>
      <c r="E758" s="720" t="s">
        <v>3345</v>
      </c>
      <c r="F758" s="721" t="s">
        <v>3346</v>
      </c>
      <c r="G758" s="722">
        <v>4</v>
      </c>
      <c r="H758" s="723" t="s">
        <v>3347</v>
      </c>
      <c r="I758" s="721"/>
      <c r="J758" s="724"/>
      <c r="K758" s="725"/>
    </row>
    <row r="759" spans="1:11" s="186" customFormat="1" ht="15" customHeight="1" x14ac:dyDescent="0.2">
      <c r="A759" s="998"/>
      <c r="B759" s="1001"/>
      <c r="C759" s="1005"/>
      <c r="D759" s="1006"/>
      <c r="E759" s="744" t="s">
        <v>3332</v>
      </c>
      <c r="F759" s="744" t="s">
        <v>3333</v>
      </c>
      <c r="G759" s="745">
        <v>1.8</v>
      </c>
      <c r="H759" s="746" t="s">
        <v>2927</v>
      </c>
      <c r="I759" s="744"/>
      <c r="J759" s="747"/>
      <c r="K759" s="748"/>
    </row>
    <row r="760" spans="1:11" s="186" customFormat="1" ht="16.5" customHeight="1" x14ac:dyDescent="0.2">
      <c r="A760" s="998"/>
      <c r="B760" s="1001"/>
      <c r="C760" s="1005"/>
      <c r="D760" s="1006"/>
      <c r="E760" s="726" t="s">
        <v>2769</v>
      </c>
      <c r="F760" s="726" t="s">
        <v>3334</v>
      </c>
      <c r="G760" s="727">
        <v>0.87</v>
      </c>
      <c r="H760" s="728" t="s">
        <v>2927</v>
      </c>
      <c r="I760" s="726"/>
      <c r="J760" s="729"/>
      <c r="K760" s="730"/>
    </row>
    <row r="761" spans="1:11" s="186" customFormat="1" ht="15.75" thickBot="1" x14ac:dyDescent="0.25">
      <c r="A761" s="999"/>
      <c r="B761" s="1002"/>
      <c r="C761" s="1007"/>
      <c r="D761" s="1008"/>
      <c r="E761" s="703"/>
      <c r="F761" s="704" t="s">
        <v>2448</v>
      </c>
      <c r="G761" s="705"/>
      <c r="H761" s="706"/>
      <c r="I761" s="707">
        <v>30.78</v>
      </c>
      <c r="J761" s="708">
        <v>4186.08</v>
      </c>
      <c r="K761" s="743" t="s">
        <v>3316</v>
      </c>
    </row>
    <row r="762" spans="1:11" s="186" customFormat="1" x14ac:dyDescent="0.2">
      <c r="A762" s="997" t="s">
        <v>3348</v>
      </c>
      <c r="B762" s="1000" t="s">
        <v>3349</v>
      </c>
      <c r="C762" s="1003" t="s">
        <v>3295</v>
      </c>
      <c r="D762" s="1004"/>
      <c r="E762" s="698" t="s">
        <v>3300</v>
      </c>
      <c r="F762" s="698" t="s">
        <v>3301</v>
      </c>
      <c r="G762" s="699">
        <v>1.38</v>
      </c>
      <c r="H762" s="710" t="s">
        <v>2927</v>
      </c>
      <c r="I762" s="711"/>
      <c r="J762" s="712"/>
      <c r="K762" s="713"/>
    </row>
    <row r="763" spans="1:11" s="186" customFormat="1" ht="15.75" customHeight="1" thickBot="1" x14ac:dyDescent="0.25">
      <c r="A763" s="998"/>
      <c r="B763" s="1001"/>
      <c r="C763" s="1005"/>
      <c r="D763" s="1006"/>
      <c r="E763" s="714"/>
      <c r="F763" s="715" t="s">
        <v>2442</v>
      </c>
      <c r="G763" s="716"/>
      <c r="H763" s="717"/>
      <c r="I763" s="714"/>
      <c r="J763" s="718"/>
      <c r="K763" s="719"/>
    </row>
    <row r="764" spans="1:11" s="186" customFormat="1" ht="15.75" thickBot="1" x14ac:dyDescent="0.25">
      <c r="A764" s="998"/>
      <c r="B764" s="1001"/>
      <c r="C764" s="1005"/>
      <c r="D764" s="1006"/>
      <c r="E764" s="720" t="s">
        <v>3350</v>
      </c>
      <c r="F764" s="721" t="s">
        <v>3351</v>
      </c>
      <c r="G764" s="722">
        <v>3.5</v>
      </c>
      <c r="H764" s="723" t="s">
        <v>2927</v>
      </c>
      <c r="I764" s="721"/>
      <c r="J764" s="724"/>
      <c r="K764" s="725"/>
    </row>
    <row r="765" spans="1:11" s="186" customFormat="1" ht="15.75" thickBot="1" x14ac:dyDescent="0.25">
      <c r="A765" s="999"/>
      <c r="B765" s="1002"/>
      <c r="C765" s="1007"/>
      <c r="D765" s="1008"/>
      <c r="E765" s="703"/>
      <c r="F765" s="704" t="s">
        <v>2448</v>
      </c>
      <c r="G765" s="705"/>
      <c r="H765" s="706"/>
      <c r="I765" s="707">
        <v>4.88</v>
      </c>
      <c r="J765" s="708">
        <v>663.68</v>
      </c>
      <c r="K765" s="709">
        <v>1</v>
      </c>
    </row>
    <row r="766" spans="1:11" s="186" customFormat="1" ht="15" customHeight="1" x14ac:dyDescent="0.2">
      <c r="A766" s="997" t="s">
        <v>3352</v>
      </c>
      <c r="B766" s="1000" t="s">
        <v>3353</v>
      </c>
      <c r="C766" s="1003" t="s">
        <v>3295</v>
      </c>
      <c r="D766" s="1004"/>
      <c r="E766" s="698" t="s">
        <v>3300</v>
      </c>
      <c r="F766" s="698" t="s">
        <v>3301</v>
      </c>
      <c r="G766" s="699">
        <v>1.38</v>
      </c>
      <c r="H766" s="710" t="s">
        <v>2927</v>
      </c>
      <c r="I766" s="711"/>
      <c r="J766" s="712"/>
      <c r="K766" s="713"/>
    </row>
    <row r="767" spans="1:11" s="186" customFormat="1" ht="15" customHeight="1" x14ac:dyDescent="0.2">
      <c r="A767" s="998"/>
      <c r="B767" s="1001"/>
      <c r="C767" s="1005"/>
      <c r="D767" s="1006"/>
      <c r="E767" s="714"/>
      <c r="F767" s="715" t="s">
        <v>2442</v>
      </c>
      <c r="G767" s="716"/>
      <c r="H767" s="717"/>
      <c r="I767" s="714"/>
      <c r="J767" s="718"/>
      <c r="K767" s="719"/>
    </row>
    <row r="768" spans="1:11" s="186" customFormat="1" ht="15" customHeight="1" x14ac:dyDescent="0.2">
      <c r="A768" s="998"/>
      <c r="B768" s="1001"/>
      <c r="C768" s="1005"/>
      <c r="D768" s="1006"/>
      <c r="E768" s="726" t="s">
        <v>3306</v>
      </c>
      <c r="F768" s="726" t="s">
        <v>3307</v>
      </c>
      <c r="G768" s="727">
        <v>1.4</v>
      </c>
      <c r="H768" s="728" t="s">
        <v>3308</v>
      </c>
      <c r="I768" s="726"/>
      <c r="J768" s="729"/>
      <c r="K768" s="730"/>
    </row>
    <row r="769" spans="1:11" s="186" customFormat="1" ht="15" customHeight="1" x14ac:dyDescent="0.2">
      <c r="A769" s="998"/>
      <c r="B769" s="1001"/>
      <c r="C769" s="1005"/>
      <c r="D769" s="1006"/>
      <c r="E769" s="726" t="s">
        <v>3309</v>
      </c>
      <c r="F769" s="726" t="s">
        <v>3310</v>
      </c>
      <c r="G769" s="727">
        <v>2.5</v>
      </c>
      <c r="H769" s="728" t="s">
        <v>3308</v>
      </c>
      <c r="I769" s="726"/>
      <c r="J769" s="729"/>
      <c r="K769" s="730"/>
    </row>
    <row r="770" spans="1:11" s="186" customFormat="1" ht="15" customHeight="1" x14ac:dyDescent="0.2">
      <c r="A770" s="998"/>
      <c r="B770" s="1001"/>
      <c r="C770" s="1005"/>
      <c r="D770" s="1006"/>
      <c r="E770" s="726" t="s">
        <v>2468</v>
      </c>
      <c r="F770" s="726" t="s">
        <v>2469</v>
      </c>
      <c r="G770" s="727">
        <v>0.93</v>
      </c>
      <c r="H770" s="728" t="s">
        <v>2927</v>
      </c>
      <c r="I770" s="726"/>
      <c r="J770" s="729"/>
      <c r="K770" s="730"/>
    </row>
    <row r="771" spans="1:11" s="186" customFormat="1" ht="15.75" customHeight="1" thickBot="1" x14ac:dyDescent="0.25">
      <c r="A771" s="998"/>
      <c r="B771" s="1001"/>
      <c r="C771" s="1005"/>
      <c r="D771" s="1006"/>
      <c r="E771" s="726" t="s">
        <v>3319</v>
      </c>
      <c r="F771" s="726" t="s">
        <v>3320</v>
      </c>
      <c r="G771" s="727">
        <v>2</v>
      </c>
      <c r="H771" s="728" t="s">
        <v>2927</v>
      </c>
      <c r="I771" s="726"/>
      <c r="J771" s="729"/>
      <c r="K771" s="730"/>
    </row>
    <row r="772" spans="1:11" s="186" customFormat="1" ht="31.5" customHeight="1" thickBot="1" x14ac:dyDescent="0.25">
      <c r="A772" s="998"/>
      <c r="B772" s="1001"/>
      <c r="C772" s="1005"/>
      <c r="D772" s="1006"/>
      <c r="E772" s="720" t="s">
        <v>3354</v>
      </c>
      <c r="F772" s="721" t="s">
        <v>3355</v>
      </c>
      <c r="G772" s="722">
        <v>21.85</v>
      </c>
      <c r="H772" s="723" t="s">
        <v>2927</v>
      </c>
      <c r="I772" s="721"/>
      <c r="J772" s="724"/>
      <c r="K772" s="725"/>
    </row>
    <row r="773" spans="1:11" s="186" customFormat="1" ht="15" customHeight="1" x14ac:dyDescent="0.2">
      <c r="A773" s="998"/>
      <c r="B773" s="1001"/>
      <c r="C773" s="1005"/>
      <c r="D773" s="1006"/>
      <c r="E773" s="726" t="s">
        <v>3323</v>
      </c>
      <c r="F773" s="726" t="s">
        <v>3324</v>
      </c>
      <c r="G773" s="727">
        <v>3.85</v>
      </c>
      <c r="H773" s="728" t="s">
        <v>3325</v>
      </c>
      <c r="I773" s="726"/>
      <c r="J773" s="729"/>
      <c r="K773" s="730"/>
    </row>
    <row r="774" spans="1:11" s="186" customFormat="1" ht="15" customHeight="1" x14ac:dyDescent="0.2">
      <c r="A774" s="998"/>
      <c r="B774" s="1001"/>
      <c r="C774" s="1005"/>
      <c r="D774" s="1006"/>
      <c r="E774" s="726" t="s">
        <v>3326</v>
      </c>
      <c r="F774" s="726" t="s">
        <v>3327</v>
      </c>
      <c r="G774" s="727">
        <v>2.7</v>
      </c>
      <c r="H774" s="728" t="s">
        <v>3328</v>
      </c>
      <c r="I774" s="726"/>
      <c r="J774" s="729"/>
      <c r="K774" s="730"/>
    </row>
    <row r="775" spans="1:11" s="186" customFormat="1" ht="15.75" customHeight="1" x14ac:dyDescent="0.2">
      <c r="A775" s="998"/>
      <c r="B775" s="1001"/>
      <c r="C775" s="1005"/>
      <c r="D775" s="1006"/>
      <c r="E775" s="744" t="s">
        <v>3329</v>
      </c>
      <c r="F775" s="744" t="s">
        <v>3330</v>
      </c>
      <c r="G775" s="745">
        <v>1</v>
      </c>
      <c r="H775" s="728" t="s">
        <v>3331</v>
      </c>
      <c r="I775" s="744"/>
      <c r="J775" s="747"/>
      <c r="K775" s="748"/>
    </row>
    <row r="776" spans="1:11" s="186" customFormat="1" ht="15" customHeight="1" x14ac:dyDescent="0.2">
      <c r="A776" s="998"/>
      <c r="B776" s="1001"/>
      <c r="C776" s="1005"/>
      <c r="D776" s="1006"/>
      <c r="E776" s="744" t="s">
        <v>3332</v>
      </c>
      <c r="F776" s="744" t="s">
        <v>3333</v>
      </c>
      <c r="G776" s="745">
        <v>1.8</v>
      </c>
      <c r="H776" s="746" t="s">
        <v>2927</v>
      </c>
      <c r="I776" s="744"/>
      <c r="J776" s="747"/>
      <c r="K776" s="748"/>
    </row>
    <row r="777" spans="1:11" s="186" customFormat="1" ht="15" customHeight="1" x14ac:dyDescent="0.2">
      <c r="A777" s="998"/>
      <c r="B777" s="1001"/>
      <c r="C777" s="1005"/>
      <c r="D777" s="1006"/>
      <c r="E777" s="726" t="s">
        <v>2769</v>
      </c>
      <c r="F777" s="726" t="s">
        <v>3334</v>
      </c>
      <c r="G777" s="727">
        <v>0.87</v>
      </c>
      <c r="H777" s="728" t="s">
        <v>2927</v>
      </c>
      <c r="I777" s="726"/>
      <c r="J777" s="729"/>
      <c r="K777" s="730"/>
    </row>
    <row r="778" spans="1:11" s="186" customFormat="1" ht="15.75" thickBot="1" x14ac:dyDescent="0.25">
      <c r="A778" s="999"/>
      <c r="B778" s="1002"/>
      <c r="C778" s="1007"/>
      <c r="D778" s="1008"/>
      <c r="E778" s="703"/>
      <c r="F778" s="704" t="s">
        <v>2448</v>
      </c>
      <c r="G778" s="705"/>
      <c r="H778" s="706"/>
      <c r="I778" s="707">
        <v>40.79</v>
      </c>
      <c r="J778" s="742">
        <v>5547.44</v>
      </c>
      <c r="K778" s="743" t="s">
        <v>3316</v>
      </c>
    </row>
    <row r="779" spans="1:11" s="186" customFormat="1" ht="15" customHeight="1" x14ac:dyDescent="0.2">
      <c r="A779" s="997" t="s">
        <v>3356</v>
      </c>
      <c r="B779" s="1000" t="s">
        <v>3357</v>
      </c>
      <c r="C779" s="1003" t="s">
        <v>3295</v>
      </c>
      <c r="D779" s="1004"/>
      <c r="E779" s="698" t="s">
        <v>3300</v>
      </c>
      <c r="F779" s="698" t="s">
        <v>3301</v>
      </c>
      <c r="G779" s="699">
        <v>1.38</v>
      </c>
      <c r="H779" s="710" t="s">
        <v>2927</v>
      </c>
      <c r="I779" s="711"/>
      <c r="J779" s="712"/>
      <c r="K779" s="713"/>
    </row>
    <row r="780" spans="1:11" s="186" customFormat="1" ht="15" customHeight="1" x14ac:dyDescent="0.2">
      <c r="A780" s="998"/>
      <c r="B780" s="1001"/>
      <c r="C780" s="1005"/>
      <c r="D780" s="1006"/>
      <c r="E780" s="749"/>
      <c r="F780" s="750" t="s">
        <v>2442</v>
      </c>
      <c r="G780" s="751"/>
      <c r="H780" s="752"/>
      <c r="I780" s="749"/>
      <c r="J780" s="729"/>
      <c r="K780" s="730"/>
    </row>
    <row r="781" spans="1:11" s="186" customFormat="1" ht="15" customHeight="1" x14ac:dyDescent="0.2">
      <c r="A781" s="998"/>
      <c r="B781" s="1001"/>
      <c r="C781" s="1005"/>
      <c r="D781" s="1006"/>
      <c r="E781" s="726" t="s">
        <v>3306</v>
      </c>
      <c r="F781" s="726" t="s">
        <v>3307</v>
      </c>
      <c r="G781" s="727">
        <v>1.4</v>
      </c>
      <c r="H781" s="728" t="s">
        <v>3308</v>
      </c>
      <c r="I781" s="726"/>
      <c r="J781" s="729"/>
      <c r="K781" s="730"/>
    </row>
    <row r="782" spans="1:11" s="186" customFormat="1" ht="15" customHeight="1" x14ac:dyDescent="0.2">
      <c r="A782" s="998"/>
      <c r="B782" s="1001"/>
      <c r="C782" s="1005"/>
      <c r="D782" s="1006"/>
      <c r="E782" s="726" t="s">
        <v>3309</v>
      </c>
      <c r="F782" s="726" t="s">
        <v>3310</v>
      </c>
      <c r="G782" s="727">
        <v>2.5</v>
      </c>
      <c r="H782" s="728" t="s">
        <v>3308</v>
      </c>
      <c r="I782" s="726"/>
      <c r="J782" s="729"/>
      <c r="K782" s="730"/>
    </row>
    <row r="783" spans="1:11" s="186" customFormat="1" ht="15" customHeight="1" x14ac:dyDescent="0.2">
      <c r="A783" s="998"/>
      <c r="B783" s="1001"/>
      <c r="C783" s="1005"/>
      <c r="D783" s="1006"/>
      <c r="E783" s="726" t="s">
        <v>2468</v>
      </c>
      <c r="F783" s="726" t="s">
        <v>2469</v>
      </c>
      <c r="G783" s="727">
        <v>0.93</v>
      </c>
      <c r="H783" s="728" t="s">
        <v>2927</v>
      </c>
      <c r="I783" s="726"/>
      <c r="J783" s="729"/>
      <c r="K783" s="730"/>
    </row>
    <row r="784" spans="1:11" s="186" customFormat="1" ht="15.75" customHeight="1" thickBot="1" x14ac:dyDescent="0.25">
      <c r="A784" s="998"/>
      <c r="B784" s="1001"/>
      <c r="C784" s="1005"/>
      <c r="D784" s="1006"/>
      <c r="E784" s="753" t="s">
        <v>3319</v>
      </c>
      <c r="F784" s="753" t="s">
        <v>3320</v>
      </c>
      <c r="G784" s="754">
        <v>2</v>
      </c>
      <c r="H784" s="755" t="s">
        <v>2927</v>
      </c>
      <c r="I784" s="753"/>
      <c r="J784" s="718"/>
      <c r="K784" s="719"/>
    </row>
    <row r="785" spans="1:11" s="186" customFormat="1" ht="45.75" thickBot="1" x14ac:dyDescent="0.25">
      <c r="A785" s="998"/>
      <c r="B785" s="1001"/>
      <c r="C785" s="1005"/>
      <c r="D785" s="1006"/>
      <c r="E785" s="720" t="s">
        <v>3358</v>
      </c>
      <c r="F785" s="721" t="s">
        <v>3359</v>
      </c>
      <c r="G785" s="722">
        <v>6.35</v>
      </c>
      <c r="H785" s="723" t="s">
        <v>2927</v>
      </c>
      <c r="I785" s="721"/>
      <c r="J785" s="809"/>
      <c r="K785" s="725"/>
    </row>
    <row r="786" spans="1:11" s="186" customFormat="1" ht="15" customHeight="1" x14ac:dyDescent="0.2">
      <c r="A786" s="998"/>
      <c r="B786" s="1001"/>
      <c r="C786" s="1005"/>
      <c r="D786" s="1006"/>
      <c r="E786" s="726" t="s">
        <v>3323</v>
      </c>
      <c r="F786" s="726" t="s">
        <v>3324</v>
      </c>
      <c r="G786" s="727">
        <v>3.85</v>
      </c>
      <c r="H786" s="728" t="s">
        <v>3325</v>
      </c>
      <c r="I786" s="726"/>
      <c r="J786" s="729"/>
      <c r="K786" s="730"/>
    </row>
    <row r="787" spans="1:11" s="186" customFormat="1" ht="15" customHeight="1" x14ac:dyDescent="0.2">
      <c r="A787" s="998"/>
      <c r="B787" s="1001"/>
      <c r="C787" s="1005"/>
      <c r="D787" s="1006"/>
      <c r="E787" s="726" t="s">
        <v>3326</v>
      </c>
      <c r="F787" s="726" t="s">
        <v>3327</v>
      </c>
      <c r="G787" s="727">
        <v>2.7</v>
      </c>
      <c r="H787" s="728" t="s">
        <v>3328</v>
      </c>
      <c r="I787" s="726"/>
      <c r="J787" s="729"/>
      <c r="K787" s="730"/>
    </row>
    <row r="788" spans="1:11" s="186" customFormat="1" ht="15" customHeight="1" x14ac:dyDescent="0.2">
      <c r="A788" s="998"/>
      <c r="B788" s="1001"/>
      <c r="C788" s="1005"/>
      <c r="D788" s="1006"/>
      <c r="E788" s="726" t="s">
        <v>3329</v>
      </c>
      <c r="F788" s="726" t="s">
        <v>3330</v>
      </c>
      <c r="G788" s="727">
        <v>1</v>
      </c>
      <c r="H788" s="728" t="s">
        <v>3331</v>
      </c>
      <c r="I788" s="726"/>
      <c r="J788" s="729"/>
      <c r="K788" s="730"/>
    </row>
    <row r="789" spans="1:11" s="186" customFormat="1" ht="15" customHeight="1" x14ac:dyDescent="0.2">
      <c r="A789" s="998"/>
      <c r="B789" s="1001"/>
      <c r="C789" s="1005"/>
      <c r="D789" s="1006"/>
      <c r="E789" s="726" t="s">
        <v>3332</v>
      </c>
      <c r="F789" s="726" t="s">
        <v>3333</v>
      </c>
      <c r="G789" s="727">
        <v>1.8</v>
      </c>
      <c r="H789" s="728" t="s">
        <v>2927</v>
      </c>
      <c r="I789" s="726"/>
      <c r="J789" s="729"/>
      <c r="K789" s="748"/>
    </row>
    <row r="790" spans="1:11" s="186" customFormat="1" ht="15" customHeight="1" x14ac:dyDescent="0.2">
      <c r="A790" s="998"/>
      <c r="B790" s="1001"/>
      <c r="C790" s="1005"/>
      <c r="D790" s="1006"/>
      <c r="E790" s="726" t="s">
        <v>2769</v>
      </c>
      <c r="F790" s="726" t="s">
        <v>3334</v>
      </c>
      <c r="G790" s="727">
        <v>0.87</v>
      </c>
      <c r="H790" s="728" t="s">
        <v>2927</v>
      </c>
      <c r="I790" s="726"/>
      <c r="J790" s="729"/>
      <c r="K790" s="730"/>
    </row>
    <row r="791" spans="1:11" s="186" customFormat="1" ht="15.75" thickBot="1" x14ac:dyDescent="0.25">
      <c r="A791" s="999"/>
      <c r="B791" s="1002"/>
      <c r="C791" s="1007"/>
      <c r="D791" s="1008"/>
      <c r="E791" s="703"/>
      <c r="F791" s="704" t="s">
        <v>2448</v>
      </c>
      <c r="G791" s="705"/>
      <c r="H791" s="706"/>
      <c r="I791" s="707">
        <v>25.29</v>
      </c>
      <c r="J791" s="708">
        <v>3439.44</v>
      </c>
      <c r="K791" s="743" t="s">
        <v>3316</v>
      </c>
    </row>
    <row r="792" spans="1:11" s="186" customFormat="1" ht="9.75" customHeight="1" x14ac:dyDescent="0.25">
      <c r="A792" s="756" t="s">
        <v>3360</v>
      </c>
      <c r="B792" s="184"/>
      <c r="C792" s="184"/>
      <c r="D792" s="184"/>
      <c r="E792" s="184"/>
      <c r="F792" s="184"/>
      <c r="G792" s="185"/>
      <c r="H792" s="406"/>
      <c r="I792" s="406"/>
      <c r="J792" s="407"/>
      <c r="K792" s="184"/>
    </row>
    <row r="793" spans="1:11" s="186" customFormat="1" x14ac:dyDescent="0.25">
      <c r="A793" s="756" t="s">
        <v>3361</v>
      </c>
      <c r="B793" s="184"/>
      <c r="C793" s="184"/>
      <c r="D793" s="184"/>
      <c r="E793" s="184"/>
      <c r="F793" s="184"/>
      <c r="G793" s="185"/>
      <c r="H793" s="406"/>
      <c r="I793" s="406"/>
      <c r="J793" s="407"/>
      <c r="K793" s="184"/>
    </row>
    <row r="794" spans="1:11" s="186" customFormat="1" x14ac:dyDescent="0.25">
      <c r="A794" s="756" t="s">
        <v>3362</v>
      </c>
      <c r="B794" s="184"/>
      <c r="C794" s="184"/>
      <c r="D794" s="184"/>
      <c r="E794" s="184"/>
      <c r="F794" s="184"/>
      <c r="G794" s="185"/>
      <c r="H794" s="406"/>
      <c r="I794" s="406"/>
      <c r="J794" s="407"/>
      <c r="K794" s="184"/>
    </row>
    <row r="795" spans="1:11" s="186" customFormat="1" x14ac:dyDescent="0.25">
      <c r="A795" s="756" t="s">
        <v>3363</v>
      </c>
      <c r="B795" s="184"/>
      <c r="C795" s="184"/>
      <c r="D795" s="184"/>
      <c r="E795" s="184"/>
      <c r="F795" s="184"/>
      <c r="G795" s="185"/>
      <c r="H795" s="406"/>
      <c r="I795" s="406"/>
      <c r="J795" s="407"/>
      <c r="K795" s="184"/>
    </row>
    <row r="796" spans="1:11" s="186" customFormat="1" ht="7.5" customHeight="1" x14ac:dyDescent="0.2">
      <c r="A796" s="183"/>
      <c r="B796" s="184"/>
      <c r="C796" s="184"/>
      <c r="D796" s="184"/>
      <c r="E796" s="184"/>
      <c r="F796" s="184"/>
      <c r="G796" s="185"/>
      <c r="H796" s="406"/>
      <c r="I796" s="406"/>
      <c r="J796" s="407"/>
      <c r="K796" s="184"/>
    </row>
    <row r="797" spans="1:11" s="186" customFormat="1" ht="15.75" thickBot="1" x14ac:dyDescent="0.25">
      <c r="A797" s="1009" t="s">
        <v>3364</v>
      </c>
      <c r="B797" s="1009"/>
      <c r="C797" s="1009"/>
      <c r="D797" s="1009"/>
      <c r="E797" s="1009"/>
      <c r="F797" s="1009"/>
      <c r="G797" s="1009"/>
      <c r="H797" s="1009"/>
      <c r="I797" s="1009"/>
      <c r="J797" s="1009"/>
      <c r="K797" s="1009"/>
    </row>
    <row r="798" spans="1:11" s="186" customFormat="1" ht="51.75" thickBot="1" x14ac:dyDescent="0.25">
      <c r="A798" s="696" t="s">
        <v>3287</v>
      </c>
      <c r="B798" s="697" t="s">
        <v>3288</v>
      </c>
      <c r="C798" s="697" t="s">
        <v>3289</v>
      </c>
      <c r="D798" s="527" t="s">
        <v>2421</v>
      </c>
      <c r="E798" s="697" t="s">
        <v>2417</v>
      </c>
      <c r="F798" s="697" t="s">
        <v>3290</v>
      </c>
      <c r="G798" s="195" t="s">
        <v>2424</v>
      </c>
      <c r="H798" s="196" t="s">
        <v>3291</v>
      </c>
      <c r="I798" s="197" t="s">
        <v>2426</v>
      </c>
      <c r="J798" s="198" t="s">
        <v>3398</v>
      </c>
      <c r="K798" s="199" t="s">
        <v>2428</v>
      </c>
    </row>
    <row r="799" spans="1:11" s="186" customFormat="1" ht="15" customHeight="1" x14ac:dyDescent="0.2">
      <c r="A799" s="1010" t="s">
        <v>3365</v>
      </c>
      <c r="B799" s="1013" t="s">
        <v>3366</v>
      </c>
      <c r="C799" s="1016" t="s">
        <v>3367</v>
      </c>
      <c r="D799" s="1017"/>
      <c r="E799" s="417" t="s">
        <v>3368</v>
      </c>
      <c r="F799" s="439" t="s">
        <v>3369</v>
      </c>
      <c r="G799" s="418"/>
      <c r="H799" s="441" t="s">
        <v>180</v>
      </c>
      <c r="I799" s="508"/>
      <c r="J799" s="509"/>
      <c r="K799" s="510"/>
    </row>
    <row r="800" spans="1:11" s="186" customFormat="1" ht="15" customHeight="1" x14ac:dyDescent="0.2">
      <c r="A800" s="1011"/>
      <c r="B800" s="1014"/>
      <c r="C800" s="1018"/>
      <c r="D800" s="1019"/>
      <c r="E800" s="295"/>
      <c r="F800" s="750" t="s">
        <v>2442</v>
      </c>
      <c r="G800" s="258"/>
      <c r="H800" s="259"/>
      <c r="I800" s="447"/>
      <c r="J800" s="448"/>
      <c r="K800" s="352"/>
    </row>
    <row r="801" spans="1:11" s="186" customFormat="1" x14ac:dyDescent="0.2">
      <c r="A801" s="1011"/>
      <c r="B801" s="1014"/>
      <c r="C801" s="1018"/>
      <c r="D801" s="1019"/>
      <c r="E801" s="295" t="s">
        <v>3370</v>
      </c>
      <c r="F801" s="453" t="s">
        <v>3366</v>
      </c>
      <c r="G801" s="211"/>
      <c r="H801" s="458" t="s">
        <v>180</v>
      </c>
      <c r="I801" s="315"/>
      <c r="J801" s="316"/>
      <c r="K801" s="363"/>
    </row>
    <row r="802" spans="1:11" s="186" customFormat="1" ht="15.75" thickBot="1" x14ac:dyDescent="0.25">
      <c r="A802" s="1012"/>
      <c r="B802" s="1015"/>
      <c r="C802" s="1020"/>
      <c r="D802" s="1021"/>
      <c r="E802" s="310"/>
      <c r="F802" s="356" t="s">
        <v>2448</v>
      </c>
      <c r="G802" s="810"/>
      <c r="H802" s="271"/>
      <c r="I802" s="358" t="s">
        <v>3371</v>
      </c>
      <c r="J802" s="811">
        <v>1224</v>
      </c>
      <c r="K802" s="812">
        <v>1</v>
      </c>
    </row>
    <row r="803" spans="1:11" s="186" customFormat="1" ht="4.5" customHeight="1" x14ac:dyDescent="0.2">
      <c r="A803" s="200" t="s">
        <v>3360</v>
      </c>
      <c r="B803" s="184"/>
      <c r="C803" s="184"/>
      <c r="D803" s="184"/>
      <c r="E803" s="184"/>
      <c r="F803" s="184"/>
      <c r="G803" s="185"/>
      <c r="H803" s="406"/>
      <c r="I803" s="406"/>
      <c r="J803" s="407"/>
      <c r="K803" s="184"/>
    </row>
    <row r="804" spans="1:11" s="186" customFormat="1" x14ac:dyDescent="0.2">
      <c r="A804" s="184" t="s">
        <v>3372</v>
      </c>
      <c r="B804" s="184"/>
      <c r="C804" s="184"/>
      <c r="D804" s="184"/>
      <c r="E804" s="184"/>
      <c r="F804" s="184"/>
      <c r="G804" s="185"/>
      <c r="H804" s="406"/>
      <c r="I804" s="406"/>
      <c r="J804" s="407"/>
      <c r="K804" s="184"/>
    </row>
  </sheetData>
  <mergeCells count="187">
    <mergeCell ref="A36:A55"/>
    <mergeCell ref="B36:B55"/>
    <mergeCell ref="C43:C45"/>
    <mergeCell ref="D43:D45"/>
    <mergeCell ref="C46:C47"/>
    <mergeCell ref="D46:D47"/>
    <mergeCell ref="H2:K4"/>
    <mergeCell ref="A5:K5"/>
    <mergeCell ref="D6:K6"/>
    <mergeCell ref="A8:A15"/>
    <mergeCell ref="B8:B15"/>
    <mergeCell ref="A16:A35"/>
    <mergeCell ref="B16:B35"/>
    <mergeCell ref="A84:A121"/>
    <mergeCell ref="B84:B121"/>
    <mergeCell ref="C92:C93"/>
    <mergeCell ref="D92:D93"/>
    <mergeCell ref="C94:C95"/>
    <mergeCell ref="D94:D95"/>
    <mergeCell ref="C96:C97"/>
    <mergeCell ref="D96:D97"/>
    <mergeCell ref="A56:A83"/>
    <mergeCell ref="B56:B83"/>
    <mergeCell ref="C66:C67"/>
    <mergeCell ref="D66:D67"/>
    <mergeCell ref="C69:C72"/>
    <mergeCell ref="D69:D72"/>
    <mergeCell ref="A221:A237"/>
    <mergeCell ref="B221:B237"/>
    <mergeCell ref="A238:A257"/>
    <mergeCell ref="B238:B257"/>
    <mergeCell ref="A258:A262"/>
    <mergeCell ref="B258:B262"/>
    <mergeCell ref="A122:A156"/>
    <mergeCell ref="B122:B156"/>
    <mergeCell ref="A157:A191"/>
    <mergeCell ref="B157:B191"/>
    <mergeCell ref="A192:A220"/>
    <mergeCell ref="B192:B220"/>
    <mergeCell ref="D300:D302"/>
    <mergeCell ref="C303:C307"/>
    <mergeCell ref="D303:D307"/>
    <mergeCell ref="C308:C309"/>
    <mergeCell ref="D308:D309"/>
    <mergeCell ref="C310:C311"/>
    <mergeCell ref="D310:D311"/>
    <mergeCell ref="A264:K264"/>
    <mergeCell ref="A266:A293"/>
    <mergeCell ref="B266:B293"/>
    <mergeCell ref="A294:A332"/>
    <mergeCell ref="B294:B332"/>
    <mergeCell ref="C294:C295"/>
    <mergeCell ref="D294:D295"/>
    <mergeCell ref="C297:C299"/>
    <mergeCell ref="D297:D299"/>
    <mergeCell ref="C300:C302"/>
    <mergeCell ref="C313:C315"/>
    <mergeCell ref="D313:D315"/>
    <mergeCell ref="C317:C318"/>
    <mergeCell ref="D317:D318"/>
    <mergeCell ref="A333:A368"/>
    <mergeCell ref="B333:B368"/>
    <mergeCell ref="C333:C334"/>
    <mergeCell ref="D333:D334"/>
    <mergeCell ref="C336:C338"/>
    <mergeCell ref="D336:D338"/>
    <mergeCell ref="C350:C351"/>
    <mergeCell ref="D350:D351"/>
    <mergeCell ref="C352:C354"/>
    <mergeCell ref="D352:D354"/>
    <mergeCell ref="C356:C357"/>
    <mergeCell ref="D356:D357"/>
    <mergeCell ref="C339:C341"/>
    <mergeCell ref="D339:D341"/>
    <mergeCell ref="C342:C346"/>
    <mergeCell ref="D342:D346"/>
    <mergeCell ref="C348:C349"/>
    <mergeCell ref="D348:D349"/>
    <mergeCell ref="C384:C385"/>
    <mergeCell ref="D384:D385"/>
    <mergeCell ref="C386:C387"/>
    <mergeCell ref="D386:D387"/>
    <mergeCell ref="C388:C390"/>
    <mergeCell ref="D388:D390"/>
    <mergeCell ref="A369:A404"/>
    <mergeCell ref="B369:B404"/>
    <mergeCell ref="C369:C370"/>
    <mergeCell ref="D369:D370"/>
    <mergeCell ref="C372:C374"/>
    <mergeCell ref="D372:D374"/>
    <mergeCell ref="C375:C377"/>
    <mergeCell ref="D375:D377"/>
    <mergeCell ref="C378:C382"/>
    <mergeCell ref="D378:D382"/>
    <mergeCell ref="A413:A429"/>
    <mergeCell ref="B413:B429"/>
    <mergeCell ref="A430:A448"/>
    <mergeCell ref="B430:B448"/>
    <mergeCell ref="A449:A461"/>
    <mergeCell ref="B449:B461"/>
    <mergeCell ref="C392:C393"/>
    <mergeCell ref="D392:D393"/>
    <mergeCell ref="A405:A412"/>
    <mergeCell ref="B405:B412"/>
    <mergeCell ref="C405:C412"/>
    <mergeCell ref="D405:D412"/>
    <mergeCell ref="A516:A533"/>
    <mergeCell ref="B516:B533"/>
    <mergeCell ref="A534:A550"/>
    <mergeCell ref="B534:B550"/>
    <mergeCell ref="C536:C537"/>
    <mergeCell ref="D536:D537"/>
    <mergeCell ref="A462:A466"/>
    <mergeCell ref="B462:B466"/>
    <mergeCell ref="A467:A484"/>
    <mergeCell ref="B467:B484"/>
    <mergeCell ref="A486:K486"/>
    <mergeCell ref="A488:A515"/>
    <mergeCell ref="B488:B515"/>
    <mergeCell ref="A573:A598"/>
    <mergeCell ref="B573:B598"/>
    <mergeCell ref="C577:C579"/>
    <mergeCell ref="D577:D579"/>
    <mergeCell ref="C580:C581"/>
    <mergeCell ref="D580:D581"/>
    <mergeCell ref="A551:A572"/>
    <mergeCell ref="B551:B572"/>
    <mergeCell ref="C552:C553"/>
    <mergeCell ref="D552:D553"/>
    <mergeCell ref="C554:C555"/>
    <mergeCell ref="D554:D555"/>
    <mergeCell ref="A623:A646"/>
    <mergeCell ref="B623:B646"/>
    <mergeCell ref="A647:A678"/>
    <mergeCell ref="B647:B678"/>
    <mergeCell ref="C657:C659"/>
    <mergeCell ref="D657:D659"/>
    <mergeCell ref="A599:A622"/>
    <mergeCell ref="B599:B622"/>
    <mergeCell ref="C600:C601"/>
    <mergeCell ref="D600:D601"/>
    <mergeCell ref="C603:C604"/>
    <mergeCell ref="D603:D604"/>
    <mergeCell ref="C605:C606"/>
    <mergeCell ref="D605:D606"/>
    <mergeCell ref="C609:C610"/>
    <mergeCell ref="D609:D610"/>
    <mergeCell ref="B730:B740"/>
    <mergeCell ref="C730:D740"/>
    <mergeCell ref="A706:A709"/>
    <mergeCell ref="B706:B709"/>
    <mergeCell ref="C706:D709"/>
    <mergeCell ref="A710:A716"/>
    <mergeCell ref="B710:B716"/>
    <mergeCell ref="C710:D716"/>
    <mergeCell ref="A679:A700"/>
    <mergeCell ref="B679:B700"/>
    <mergeCell ref="C685:C686"/>
    <mergeCell ref="D685:D686"/>
    <mergeCell ref="A702:K702"/>
    <mergeCell ref="A704:A705"/>
    <mergeCell ref="B704:B705"/>
    <mergeCell ref="C704:D705"/>
    <mergeCell ref="H1:K1"/>
    <mergeCell ref="A779:A791"/>
    <mergeCell ref="B779:B791"/>
    <mergeCell ref="C779:D791"/>
    <mergeCell ref="A797:K797"/>
    <mergeCell ref="A799:A802"/>
    <mergeCell ref="B799:B802"/>
    <mergeCell ref="C799:D802"/>
    <mergeCell ref="A762:A765"/>
    <mergeCell ref="B762:B765"/>
    <mergeCell ref="C762:D765"/>
    <mergeCell ref="A766:A778"/>
    <mergeCell ref="B766:B778"/>
    <mergeCell ref="C766:D778"/>
    <mergeCell ref="A741:A751"/>
    <mergeCell ref="B741:B751"/>
    <mergeCell ref="C741:D751"/>
    <mergeCell ref="A752:A761"/>
    <mergeCell ref="B752:B761"/>
    <mergeCell ref="C752:D761"/>
    <mergeCell ref="A717:A729"/>
    <mergeCell ref="B717:B729"/>
    <mergeCell ref="C717:D729"/>
    <mergeCell ref="A730:A740"/>
  </mergeCells>
  <hyperlinks>
    <hyperlink ref="C662" r:id="rId1" display="consultantplus://offline/ref=FCB2C81D191275139E8BC0EA2B01662FF659B557B6FD8E917A9C0387CC76FE01AE5050943ADDN8qEG"/>
    <hyperlink ref="C573" r:id="rId2" display="consultantplus://offline/ref=FCB2C81D191275139E8BC0EA2B01662FF659B557B6FD8E917A9C0387CC76FE01AE5050943ADFN8q9G"/>
    <hyperlink ref="C574" r:id="rId3" display="consultantplus://offline/ref=FCB2C81D191275139E8BC0EA2B01662FF659B557B6FD8E917A9C0387CC76FE01AE5051963FDDN8qDG"/>
    <hyperlink ref="C575" r:id="rId4" display="consultantplus://offline/ref=FCB2C81D191275139E8BC0EA2B01662FF659B557B6FD8E917A9C0387CC76FE01AE5050943AD8N8q8G"/>
    <hyperlink ref="C576" r:id="rId5" display="consultantplus://offline/ref=FCB2C81D191275139E8BC0EA2B01662FF659B557B6FD8E917A9C0387CC76FE01AE50509439DFN8q9G"/>
  </hyperlinks>
  <pageMargins left="0.70866141732283472" right="0.31496062992125984" top="0.35433070866141736" bottom="0.35433070866141736" header="0.31496062992125984" footer="0.31496062992125984"/>
  <pageSetup paperSize="9" scale="59" fitToHeight="27" orientation="landscape" verticalDpi="0" r:id="rId6"/>
  <rowBreaks count="2" manualBreakCount="2">
    <brk id="55" max="10" man="1"/>
    <brk id="191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view="pageBreakPreview" zoomScaleNormal="96" zoomScaleSheetLayoutView="100" workbookViewId="0">
      <pane ySplit="4" topLeftCell="A5" activePane="bottomLeft" state="frozen"/>
      <selection activeCell="Q5" sqref="Q5"/>
      <selection pane="bottomLeft" activeCell="C1" sqref="C1:F1"/>
    </sheetView>
  </sheetViews>
  <sheetFormatPr defaultRowHeight="12.75" x14ac:dyDescent="0.2"/>
  <cols>
    <col min="1" max="1" width="9.140625" style="832" customWidth="1"/>
    <col min="2" max="2" width="42.5703125" style="833" customWidth="1"/>
    <col min="3" max="3" width="9.28515625" style="1" customWidth="1"/>
    <col min="4" max="4" width="8.5703125" style="1" customWidth="1"/>
    <col min="5" max="5" width="10.85546875" style="825" customWidth="1"/>
    <col min="6" max="6" width="11.42578125" style="1" customWidth="1"/>
    <col min="7" max="234" width="9.140625" style="1"/>
    <col min="235" max="235" width="7.140625" style="1" customWidth="1"/>
    <col min="236" max="236" width="40.5703125" style="1" customWidth="1"/>
    <col min="237" max="237" width="18.85546875" style="1" bestFit="1" customWidth="1"/>
    <col min="238" max="238" width="10.140625" style="1" customWidth="1"/>
    <col min="239" max="239" width="11.42578125" style="1" bestFit="1" customWidth="1"/>
    <col min="240" max="490" width="9.140625" style="1"/>
    <col min="491" max="491" width="7.140625" style="1" customWidth="1"/>
    <col min="492" max="492" width="40.5703125" style="1" customWidth="1"/>
    <col min="493" max="493" width="18.85546875" style="1" bestFit="1" customWidth="1"/>
    <col min="494" max="494" width="10.140625" style="1" customWidth="1"/>
    <col min="495" max="495" width="11.42578125" style="1" bestFit="1" customWidth="1"/>
    <col min="496" max="746" width="9.140625" style="1"/>
    <col min="747" max="747" width="7.140625" style="1" customWidth="1"/>
    <col min="748" max="748" width="40.5703125" style="1" customWidth="1"/>
    <col min="749" max="749" width="18.85546875" style="1" bestFit="1" customWidth="1"/>
    <col min="750" max="750" width="10.140625" style="1" customWidth="1"/>
    <col min="751" max="751" width="11.42578125" style="1" bestFit="1" customWidth="1"/>
    <col min="752" max="1002" width="9.140625" style="1"/>
    <col min="1003" max="1003" width="7.140625" style="1" customWidth="1"/>
    <col min="1004" max="1004" width="40.5703125" style="1" customWidth="1"/>
    <col min="1005" max="1005" width="18.85546875" style="1" bestFit="1" customWidth="1"/>
    <col min="1006" max="1006" width="10.140625" style="1" customWidth="1"/>
    <col min="1007" max="1007" width="11.42578125" style="1" bestFit="1" customWidth="1"/>
    <col min="1008" max="1258" width="9.140625" style="1"/>
    <col min="1259" max="1259" width="7.140625" style="1" customWidth="1"/>
    <col min="1260" max="1260" width="40.5703125" style="1" customWidth="1"/>
    <col min="1261" max="1261" width="18.85546875" style="1" bestFit="1" customWidth="1"/>
    <col min="1262" max="1262" width="10.140625" style="1" customWidth="1"/>
    <col min="1263" max="1263" width="11.42578125" style="1" bestFit="1" customWidth="1"/>
    <col min="1264" max="1514" width="9.140625" style="1"/>
    <col min="1515" max="1515" width="7.140625" style="1" customWidth="1"/>
    <col min="1516" max="1516" width="40.5703125" style="1" customWidth="1"/>
    <col min="1517" max="1517" width="18.85546875" style="1" bestFit="1" customWidth="1"/>
    <col min="1518" max="1518" width="10.140625" style="1" customWidth="1"/>
    <col min="1519" max="1519" width="11.42578125" style="1" bestFit="1" customWidth="1"/>
    <col min="1520" max="1770" width="9.140625" style="1"/>
    <col min="1771" max="1771" width="7.140625" style="1" customWidth="1"/>
    <col min="1772" max="1772" width="40.5703125" style="1" customWidth="1"/>
    <col min="1773" max="1773" width="18.85546875" style="1" bestFit="1" customWidth="1"/>
    <col min="1774" max="1774" width="10.140625" style="1" customWidth="1"/>
    <col min="1775" max="1775" width="11.42578125" style="1" bestFit="1" customWidth="1"/>
    <col min="1776" max="2026" width="9.140625" style="1"/>
    <col min="2027" max="2027" width="7.140625" style="1" customWidth="1"/>
    <col min="2028" max="2028" width="40.5703125" style="1" customWidth="1"/>
    <col min="2029" max="2029" width="18.85546875" style="1" bestFit="1" customWidth="1"/>
    <col min="2030" max="2030" width="10.140625" style="1" customWidth="1"/>
    <col min="2031" max="2031" width="11.42578125" style="1" bestFit="1" customWidth="1"/>
    <col min="2032" max="2282" width="9.140625" style="1"/>
    <col min="2283" max="2283" width="7.140625" style="1" customWidth="1"/>
    <col min="2284" max="2284" width="40.5703125" style="1" customWidth="1"/>
    <col min="2285" max="2285" width="18.85546875" style="1" bestFit="1" customWidth="1"/>
    <col min="2286" max="2286" width="10.140625" style="1" customWidth="1"/>
    <col min="2287" max="2287" width="11.42578125" style="1" bestFit="1" customWidth="1"/>
    <col min="2288" max="2538" width="9.140625" style="1"/>
    <col min="2539" max="2539" width="7.140625" style="1" customWidth="1"/>
    <col min="2540" max="2540" width="40.5703125" style="1" customWidth="1"/>
    <col min="2541" max="2541" width="18.85546875" style="1" bestFit="1" customWidth="1"/>
    <col min="2542" max="2542" width="10.140625" style="1" customWidth="1"/>
    <col min="2543" max="2543" width="11.42578125" style="1" bestFit="1" customWidth="1"/>
    <col min="2544" max="2794" width="9.140625" style="1"/>
    <col min="2795" max="2795" width="7.140625" style="1" customWidth="1"/>
    <col min="2796" max="2796" width="40.5703125" style="1" customWidth="1"/>
    <col min="2797" max="2797" width="18.85546875" style="1" bestFit="1" customWidth="1"/>
    <col min="2798" max="2798" width="10.140625" style="1" customWidth="1"/>
    <col min="2799" max="2799" width="11.42578125" style="1" bestFit="1" customWidth="1"/>
    <col min="2800" max="3050" width="9.140625" style="1"/>
    <col min="3051" max="3051" width="7.140625" style="1" customWidth="1"/>
    <col min="3052" max="3052" width="40.5703125" style="1" customWidth="1"/>
    <col min="3053" max="3053" width="18.85546875" style="1" bestFit="1" customWidth="1"/>
    <col min="3054" max="3054" width="10.140625" style="1" customWidth="1"/>
    <col min="3055" max="3055" width="11.42578125" style="1" bestFit="1" customWidth="1"/>
    <col min="3056" max="3306" width="9.140625" style="1"/>
    <col min="3307" max="3307" width="7.140625" style="1" customWidth="1"/>
    <col min="3308" max="3308" width="40.5703125" style="1" customWidth="1"/>
    <col min="3309" max="3309" width="18.85546875" style="1" bestFit="1" customWidth="1"/>
    <col min="3310" max="3310" width="10.140625" style="1" customWidth="1"/>
    <col min="3311" max="3311" width="11.42578125" style="1" bestFit="1" customWidth="1"/>
    <col min="3312" max="3562" width="9.140625" style="1"/>
    <col min="3563" max="3563" width="7.140625" style="1" customWidth="1"/>
    <col min="3564" max="3564" width="40.5703125" style="1" customWidth="1"/>
    <col min="3565" max="3565" width="18.85546875" style="1" bestFit="1" customWidth="1"/>
    <col min="3566" max="3566" width="10.140625" style="1" customWidth="1"/>
    <col min="3567" max="3567" width="11.42578125" style="1" bestFit="1" customWidth="1"/>
    <col min="3568" max="3818" width="9.140625" style="1"/>
    <col min="3819" max="3819" width="7.140625" style="1" customWidth="1"/>
    <col min="3820" max="3820" width="40.5703125" style="1" customWidth="1"/>
    <col min="3821" max="3821" width="18.85546875" style="1" bestFit="1" customWidth="1"/>
    <col min="3822" max="3822" width="10.140625" style="1" customWidth="1"/>
    <col min="3823" max="3823" width="11.42578125" style="1" bestFit="1" customWidth="1"/>
    <col min="3824" max="4074" width="9.140625" style="1"/>
    <col min="4075" max="4075" width="7.140625" style="1" customWidth="1"/>
    <col min="4076" max="4076" width="40.5703125" style="1" customWidth="1"/>
    <col min="4077" max="4077" width="18.85546875" style="1" bestFit="1" customWidth="1"/>
    <col min="4078" max="4078" width="10.140625" style="1" customWidth="1"/>
    <col min="4079" max="4079" width="11.42578125" style="1" bestFit="1" customWidth="1"/>
    <col min="4080" max="4330" width="9.140625" style="1"/>
    <col min="4331" max="4331" width="7.140625" style="1" customWidth="1"/>
    <col min="4332" max="4332" width="40.5703125" style="1" customWidth="1"/>
    <col min="4333" max="4333" width="18.85546875" style="1" bestFit="1" customWidth="1"/>
    <col min="4334" max="4334" width="10.140625" style="1" customWidth="1"/>
    <col min="4335" max="4335" width="11.42578125" style="1" bestFit="1" customWidth="1"/>
    <col min="4336" max="4586" width="9.140625" style="1"/>
    <col min="4587" max="4587" width="7.140625" style="1" customWidth="1"/>
    <col min="4588" max="4588" width="40.5703125" style="1" customWidth="1"/>
    <col min="4589" max="4589" width="18.85546875" style="1" bestFit="1" customWidth="1"/>
    <col min="4590" max="4590" width="10.140625" style="1" customWidth="1"/>
    <col min="4591" max="4591" width="11.42578125" style="1" bestFit="1" customWidth="1"/>
    <col min="4592" max="4842" width="9.140625" style="1"/>
    <col min="4843" max="4843" width="7.140625" style="1" customWidth="1"/>
    <col min="4844" max="4844" width="40.5703125" style="1" customWidth="1"/>
    <col min="4845" max="4845" width="18.85546875" style="1" bestFit="1" customWidth="1"/>
    <col min="4846" max="4846" width="10.140625" style="1" customWidth="1"/>
    <col min="4847" max="4847" width="11.42578125" style="1" bestFit="1" customWidth="1"/>
    <col min="4848" max="5098" width="9.140625" style="1"/>
    <col min="5099" max="5099" width="7.140625" style="1" customWidth="1"/>
    <col min="5100" max="5100" width="40.5703125" style="1" customWidth="1"/>
    <col min="5101" max="5101" width="18.85546875" style="1" bestFit="1" customWidth="1"/>
    <col min="5102" max="5102" width="10.140625" style="1" customWidth="1"/>
    <col min="5103" max="5103" width="11.42578125" style="1" bestFit="1" customWidth="1"/>
    <col min="5104" max="5354" width="9.140625" style="1"/>
    <col min="5355" max="5355" width="7.140625" style="1" customWidth="1"/>
    <col min="5356" max="5356" width="40.5703125" style="1" customWidth="1"/>
    <col min="5357" max="5357" width="18.85546875" style="1" bestFit="1" customWidth="1"/>
    <col min="5358" max="5358" width="10.140625" style="1" customWidth="1"/>
    <col min="5359" max="5359" width="11.42578125" style="1" bestFit="1" customWidth="1"/>
    <col min="5360" max="5610" width="9.140625" style="1"/>
    <col min="5611" max="5611" width="7.140625" style="1" customWidth="1"/>
    <col min="5612" max="5612" width="40.5703125" style="1" customWidth="1"/>
    <col min="5613" max="5613" width="18.85546875" style="1" bestFit="1" customWidth="1"/>
    <col min="5614" max="5614" width="10.140625" style="1" customWidth="1"/>
    <col min="5615" max="5615" width="11.42578125" style="1" bestFit="1" customWidth="1"/>
    <col min="5616" max="5866" width="9.140625" style="1"/>
    <col min="5867" max="5867" width="7.140625" style="1" customWidth="1"/>
    <col min="5868" max="5868" width="40.5703125" style="1" customWidth="1"/>
    <col min="5869" max="5869" width="18.85546875" style="1" bestFit="1" customWidth="1"/>
    <col min="5870" max="5870" width="10.140625" style="1" customWidth="1"/>
    <col min="5871" max="5871" width="11.42578125" style="1" bestFit="1" customWidth="1"/>
    <col min="5872" max="6122" width="9.140625" style="1"/>
    <col min="6123" max="6123" width="7.140625" style="1" customWidth="1"/>
    <col min="6124" max="6124" width="40.5703125" style="1" customWidth="1"/>
    <col min="6125" max="6125" width="18.85546875" style="1" bestFit="1" customWidth="1"/>
    <col min="6126" max="6126" width="10.140625" style="1" customWidth="1"/>
    <col min="6127" max="6127" width="11.42578125" style="1" bestFit="1" customWidth="1"/>
    <col min="6128" max="6378" width="9.140625" style="1"/>
    <col min="6379" max="6379" width="7.140625" style="1" customWidth="1"/>
    <col min="6380" max="6380" width="40.5703125" style="1" customWidth="1"/>
    <col min="6381" max="6381" width="18.85546875" style="1" bestFit="1" customWidth="1"/>
    <col min="6382" max="6382" width="10.140625" style="1" customWidth="1"/>
    <col min="6383" max="6383" width="11.42578125" style="1" bestFit="1" customWidth="1"/>
    <col min="6384" max="6634" width="9.140625" style="1"/>
    <col min="6635" max="6635" width="7.140625" style="1" customWidth="1"/>
    <col min="6636" max="6636" width="40.5703125" style="1" customWidth="1"/>
    <col min="6637" max="6637" width="18.85546875" style="1" bestFit="1" customWidth="1"/>
    <col min="6638" max="6638" width="10.140625" style="1" customWidth="1"/>
    <col min="6639" max="6639" width="11.42578125" style="1" bestFit="1" customWidth="1"/>
    <col min="6640" max="6890" width="9.140625" style="1"/>
    <col min="6891" max="6891" width="7.140625" style="1" customWidth="1"/>
    <col min="6892" max="6892" width="40.5703125" style="1" customWidth="1"/>
    <col min="6893" max="6893" width="18.85546875" style="1" bestFit="1" customWidth="1"/>
    <col min="6894" max="6894" width="10.140625" style="1" customWidth="1"/>
    <col min="6895" max="6895" width="11.42578125" style="1" bestFit="1" customWidth="1"/>
    <col min="6896" max="7146" width="9.140625" style="1"/>
    <col min="7147" max="7147" width="7.140625" style="1" customWidth="1"/>
    <col min="7148" max="7148" width="40.5703125" style="1" customWidth="1"/>
    <col min="7149" max="7149" width="18.85546875" style="1" bestFit="1" customWidth="1"/>
    <col min="7150" max="7150" width="10.140625" style="1" customWidth="1"/>
    <col min="7151" max="7151" width="11.42578125" style="1" bestFit="1" customWidth="1"/>
    <col min="7152" max="7402" width="9.140625" style="1"/>
    <col min="7403" max="7403" width="7.140625" style="1" customWidth="1"/>
    <col min="7404" max="7404" width="40.5703125" style="1" customWidth="1"/>
    <col min="7405" max="7405" width="18.85546875" style="1" bestFit="1" customWidth="1"/>
    <col min="7406" max="7406" width="10.140625" style="1" customWidth="1"/>
    <col min="7407" max="7407" width="11.42578125" style="1" bestFit="1" customWidth="1"/>
    <col min="7408" max="7658" width="9.140625" style="1"/>
    <col min="7659" max="7659" width="7.140625" style="1" customWidth="1"/>
    <col min="7660" max="7660" width="40.5703125" style="1" customWidth="1"/>
    <col min="7661" max="7661" width="18.85546875" style="1" bestFit="1" customWidth="1"/>
    <col min="7662" max="7662" width="10.140625" style="1" customWidth="1"/>
    <col min="7663" max="7663" width="11.42578125" style="1" bestFit="1" customWidth="1"/>
    <col min="7664" max="7914" width="9.140625" style="1"/>
    <col min="7915" max="7915" width="7.140625" style="1" customWidth="1"/>
    <col min="7916" max="7916" width="40.5703125" style="1" customWidth="1"/>
    <col min="7917" max="7917" width="18.85546875" style="1" bestFit="1" customWidth="1"/>
    <col min="7918" max="7918" width="10.140625" style="1" customWidth="1"/>
    <col min="7919" max="7919" width="11.42578125" style="1" bestFit="1" customWidth="1"/>
    <col min="7920" max="8170" width="9.140625" style="1"/>
    <col min="8171" max="8171" width="7.140625" style="1" customWidth="1"/>
    <col min="8172" max="8172" width="40.5703125" style="1" customWidth="1"/>
    <col min="8173" max="8173" width="18.85546875" style="1" bestFit="1" customWidth="1"/>
    <col min="8174" max="8174" width="10.140625" style="1" customWidth="1"/>
    <col min="8175" max="8175" width="11.42578125" style="1" bestFit="1" customWidth="1"/>
    <col min="8176" max="8426" width="9.140625" style="1"/>
    <col min="8427" max="8427" width="7.140625" style="1" customWidth="1"/>
    <col min="8428" max="8428" width="40.5703125" style="1" customWidth="1"/>
    <col min="8429" max="8429" width="18.85546875" style="1" bestFit="1" customWidth="1"/>
    <col min="8430" max="8430" width="10.140625" style="1" customWidth="1"/>
    <col min="8431" max="8431" width="11.42578125" style="1" bestFit="1" customWidth="1"/>
    <col min="8432" max="8682" width="9.140625" style="1"/>
    <col min="8683" max="8683" width="7.140625" style="1" customWidth="1"/>
    <col min="8684" max="8684" width="40.5703125" style="1" customWidth="1"/>
    <col min="8685" max="8685" width="18.85546875" style="1" bestFit="1" customWidth="1"/>
    <col min="8686" max="8686" width="10.140625" style="1" customWidth="1"/>
    <col min="8687" max="8687" width="11.42578125" style="1" bestFit="1" customWidth="1"/>
    <col min="8688" max="8938" width="9.140625" style="1"/>
    <col min="8939" max="8939" width="7.140625" style="1" customWidth="1"/>
    <col min="8940" max="8940" width="40.5703125" style="1" customWidth="1"/>
    <col min="8941" max="8941" width="18.85546875" style="1" bestFit="1" customWidth="1"/>
    <col min="8942" max="8942" width="10.140625" style="1" customWidth="1"/>
    <col min="8943" max="8943" width="11.42578125" style="1" bestFit="1" customWidth="1"/>
    <col min="8944" max="9194" width="9.140625" style="1"/>
    <col min="9195" max="9195" width="7.140625" style="1" customWidth="1"/>
    <col min="9196" max="9196" width="40.5703125" style="1" customWidth="1"/>
    <col min="9197" max="9197" width="18.85546875" style="1" bestFit="1" customWidth="1"/>
    <col min="9198" max="9198" width="10.140625" style="1" customWidth="1"/>
    <col min="9199" max="9199" width="11.42578125" style="1" bestFit="1" customWidth="1"/>
    <col min="9200" max="9450" width="9.140625" style="1"/>
    <col min="9451" max="9451" width="7.140625" style="1" customWidth="1"/>
    <col min="9452" max="9452" width="40.5703125" style="1" customWidth="1"/>
    <col min="9453" max="9453" width="18.85546875" style="1" bestFit="1" customWidth="1"/>
    <col min="9454" max="9454" width="10.140625" style="1" customWidth="1"/>
    <col min="9455" max="9455" width="11.42578125" style="1" bestFit="1" customWidth="1"/>
    <col min="9456" max="9706" width="9.140625" style="1"/>
    <col min="9707" max="9707" width="7.140625" style="1" customWidth="1"/>
    <col min="9708" max="9708" width="40.5703125" style="1" customWidth="1"/>
    <col min="9709" max="9709" width="18.85546875" style="1" bestFit="1" customWidth="1"/>
    <col min="9710" max="9710" width="10.140625" style="1" customWidth="1"/>
    <col min="9711" max="9711" width="11.42578125" style="1" bestFit="1" customWidth="1"/>
    <col min="9712" max="9962" width="9.140625" style="1"/>
    <col min="9963" max="9963" width="7.140625" style="1" customWidth="1"/>
    <col min="9964" max="9964" width="40.5703125" style="1" customWidth="1"/>
    <col min="9965" max="9965" width="18.85546875" style="1" bestFit="1" customWidth="1"/>
    <col min="9966" max="9966" width="10.140625" style="1" customWidth="1"/>
    <col min="9967" max="9967" width="11.42578125" style="1" bestFit="1" customWidth="1"/>
    <col min="9968" max="10218" width="9.140625" style="1"/>
    <col min="10219" max="10219" width="7.140625" style="1" customWidth="1"/>
    <col min="10220" max="10220" width="40.5703125" style="1" customWidth="1"/>
    <col min="10221" max="10221" width="18.85546875" style="1" bestFit="1" customWidth="1"/>
    <col min="10222" max="10222" width="10.140625" style="1" customWidth="1"/>
    <col min="10223" max="10223" width="11.42578125" style="1" bestFit="1" customWidth="1"/>
    <col min="10224" max="10474" width="9.140625" style="1"/>
    <col min="10475" max="10475" width="7.140625" style="1" customWidth="1"/>
    <col min="10476" max="10476" width="40.5703125" style="1" customWidth="1"/>
    <col min="10477" max="10477" width="18.85546875" style="1" bestFit="1" customWidth="1"/>
    <col min="10478" max="10478" width="10.140625" style="1" customWidth="1"/>
    <col min="10479" max="10479" width="11.42578125" style="1" bestFit="1" customWidth="1"/>
    <col min="10480" max="10730" width="9.140625" style="1"/>
    <col min="10731" max="10731" width="7.140625" style="1" customWidth="1"/>
    <col min="10732" max="10732" width="40.5703125" style="1" customWidth="1"/>
    <col min="10733" max="10733" width="18.85546875" style="1" bestFit="1" customWidth="1"/>
    <col min="10734" max="10734" width="10.140625" style="1" customWidth="1"/>
    <col min="10735" max="10735" width="11.42578125" style="1" bestFit="1" customWidth="1"/>
    <col min="10736" max="10986" width="9.140625" style="1"/>
    <col min="10987" max="10987" width="7.140625" style="1" customWidth="1"/>
    <col min="10988" max="10988" width="40.5703125" style="1" customWidth="1"/>
    <col min="10989" max="10989" width="18.85546875" style="1" bestFit="1" customWidth="1"/>
    <col min="10990" max="10990" width="10.140625" style="1" customWidth="1"/>
    <col min="10991" max="10991" width="11.42578125" style="1" bestFit="1" customWidth="1"/>
    <col min="10992" max="11242" width="9.140625" style="1"/>
    <col min="11243" max="11243" width="7.140625" style="1" customWidth="1"/>
    <col min="11244" max="11244" width="40.5703125" style="1" customWidth="1"/>
    <col min="11245" max="11245" width="18.85546875" style="1" bestFit="1" customWidth="1"/>
    <col min="11246" max="11246" width="10.140625" style="1" customWidth="1"/>
    <col min="11247" max="11247" width="11.42578125" style="1" bestFit="1" customWidth="1"/>
    <col min="11248" max="11498" width="9.140625" style="1"/>
    <col min="11499" max="11499" width="7.140625" style="1" customWidth="1"/>
    <col min="11500" max="11500" width="40.5703125" style="1" customWidth="1"/>
    <col min="11501" max="11501" width="18.85546875" style="1" bestFit="1" customWidth="1"/>
    <col min="11502" max="11502" width="10.140625" style="1" customWidth="1"/>
    <col min="11503" max="11503" width="11.42578125" style="1" bestFit="1" customWidth="1"/>
    <col min="11504" max="11754" width="9.140625" style="1"/>
    <col min="11755" max="11755" width="7.140625" style="1" customWidth="1"/>
    <col min="11756" max="11756" width="40.5703125" style="1" customWidth="1"/>
    <col min="11757" max="11757" width="18.85546875" style="1" bestFit="1" customWidth="1"/>
    <col min="11758" max="11758" width="10.140625" style="1" customWidth="1"/>
    <col min="11759" max="11759" width="11.42578125" style="1" bestFit="1" customWidth="1"/>
    <col min="11760" max="12010" width="9.140625" style="1"/>
    <col min="12011" max="12011" width="7.140625" style="1" customWidth="1"/>
    <col min="12012" max="12012" width="40.5703125" style="1" customWidth="1"/>
    <col min="12013" max="12013" width="18.85546875" style="1" bestFit="1" customWidth="1"/>
    <col min="12014" max="12014" width="10.140625" style="1" customWidth="1"/>
    <col min="12015" max="12015" width="11.42578125" style="1" bestFit="1" customWidth="1"/>
    <col min="12016" max="12266" width="9.140625" style="1"/>
    <col min="12267" max="12267" width="7.140625" style="1" customWidth="1"/>
    <col min="12268" max="12268" width="40.5703125" style="1" customWidth="1"/>
    <col min="12269" max="12269" width="18.85546875" style="1" bestFit="1" customWidth="1"/>
    <col min="12270" max="12270" width="10.140625" style="1" customWidth="1"/>
    <col min="12271" max="12271" width="11.42578125" style="1" bestFit="1" customWidth="1"/>
    <col min="12272" max="12522" width="9.140625" style="1"/>
    <col min="12523" max="12523" width="7.140625" style="1" customWidth="1"/>
    <col min="12524" max="12524" width="40.5703125" style="1" customWidth="1"/>
    <col min="12525" max="12525" width="18.85546875" style="1" bestFit="1" customWidth="1"/>
    <col min="12526" max="12526" width="10.140625" style="1" customWidth="1"/>
    <col min="12527" max="12527" width="11.42578125" style="1" bestFit="1" customWidth="1"/>
    <col min="12528" max="12778" width="9.140625" style="1"/>
    <col min="12779" max="12779" width="7.140625" style="1" customWidth="1"/>
    <col min="12780" max="12780" width="40.5703125" style="1" customWidth="1"/>
    <col min="12781" max="12781" width="18.85546875" style="1" bestFit="1" customWidth="1"/>
    <col min="12782" max="12782" width="10.140625" style="1" customWidth="1"/>
    <col min="12783" max="12783" width="11.42578125" style="1" bestFit="1" customWidth="1"/>
    <col min="12784" max="13034" width="9.140625" style="1"/>
    <col min="13035" max="13035" width="7.140625" style="1" customWidth="1"/>
    <col min="13036" max="13036" width="40.5703125" style="1" customWidth="1"/>
    <col min="13037" max="13037" width="18.85546875" style="1" bestFit="1" customWidth="1"/>
    <col min="13038" max="13038" width="10.140625" style="1" customWidth="1"/>
    <col min="13039" max="13039" width="11.42578125" style="1" bestFit="1" customWidth="1"/>
    <col min="13040" max="13290" width="9.140625" style="1"/>
    <col min="13291" max="13291" width="7.140625" style="1" customWidth="1"/>
    <col min="13292" max="13292" width="40.5703125" style="1" customWidth="1"/>
    <col min="13293" max="13293" width="18.85546875" style="1" bestFit="1" customWidth="1"/>
    <col min="13294" max="13294" width="10.140625" style="1" customWidth="1"/>
    <col min="13295" max="13295" width="11.42578125" style="1" bestFit="1" customWidth="1"/>
    <col min="13296" max="13546" width="9.140625" style="1"/>
    <col min="13547" max="13547" width="7.140625" style="1" customWidth="1"/>
    <col min="13548" max="13548" width="40.5703125" style="1" customWidth="1"/>
    <col min="13549" max="13549" width="18.85546875" style="1" bestFit="1" customWidth="1"/>
    <col min="13550" max="13550" width="10.140625" style="1" customWidth="1"/>
    <col min="13551" max="13551" width="11.42578125" style="1" bestFit="1" customWidth="1"/>
    <col min="13552" max="13802" width="9.140625" style="1"/>
    <col min="13803" max="13803" width="7.140625" style="1" customWidth="1"/>
    <col min="13804" max="13804" width="40.5703125" style="1" customWidth="1"/>
    <col min="13805" max="13805" width="18.85546875" style="1" bestFit="1" customWidth="1"/>
    <col min="13806" max="13806" width="10.140625" style="1" customWidth="1"/>
    <col min="13807" max="13807" width="11.42578125" style="1" bestFit="1" customWidth="1"/>
    <col min="13808" max="14058" width="9.140625" style="1"/>
    <col min="14059" max="14059" width="7.140625" style="1" customWidth="1"/>
    <col min="14060" max="14060" width="40.5703125" style="1" customWidth="1"/>
    <col min="14061" max="14061" width="18.85546875" style="1" bestFit="1" customWidth="1"/>
    <col min="14062" max="14062" width="10.140625" style="1" customWidth="1"/>
    <col min="14063" max="14063" width="11.42578125" style="1" bestFit="1" customWidth="1"/>
    <col min="14064" max="14314" width="9.140625" style="1"/>
    <col min="14315" max="14315" width="7.140625" style="1" customWidth="1"/>
    <col min="14316" max="14316" width="40.5703125" style="1" customWidth="1"/>
    <col min="14317" max="14317" width="18.85546875" style="1" bestFit="1" customWidth="1"/>
    <col min="14318" max="14318" width="10.140625" style="1" customWidth="1"/>
    <col min="14319" max="14319" width="11.42578125" style="1" bestFit="1" customWidth="1"/>
    <col min="14320" max="14570" width="9.140625" style="1"/>
    <col min="14571" max="14571" width="7.140625" style="1" customWidth="1"/>
    <col min="14572" max="14572" width="40.5703125" style="1" customWidth="1"/>
    <col min="14573" max="14573" width="18.85546875" style="1" bestFit="1" customWidth="1"/>
    <col min="14574" max="14574" width="10.140625" style="1" customWidth="1"/>
    <col min="14575" max="14575" width="11.42578125" style="1" bestFit="1" customWidth="1"/>
    <col min="14576" max="14826" width="9.140625" style="1"/>
    <col min="14827" max="14827" width="7.140625" style="1" customWidth="1"/>
    <col min="14828" max="14828" width="40.5703125" style="1" customWidth="1"/>
    <col min="14829" max="14829" width="18.85546875" style="1" bestFit="1" customWidth="1"/>
    <col min="14830" max="14830" width="10.140625" style="1" customWidth="1"/>
    <col min="14831" max="14831" width="11.42578125" style="1" bestFit="1" customWidth="1"/>
    <col min="14832" max="15082" width="9.140625" style="1"/>
    <col min="15083" max="15083" width="7.140625" style="1" customWidth="1"/>
    <col min="15084" max="15084" width="40.5703125" style="1" customWidth="1"/>
    <col min="15085" max="15085" width="18.85546875" style="1" bestFit="1" customWidth="1"/>
    <col min="15086" max="15086" width="10.140625" style="1" customWidth="1"/>
    <col min="15087" max="15087" width="11.42578125" style="1" bestFit="1" customWidth="1"/>
    <col min="15088" max="15338" width="9.140625" style="1"/>
    <col min="15339" max="15339" width="7.140625" style="1" customWidth="1"/>
    <col min="15340" max="15340" width="40.5703125" style="1" customWidth="1"/>
    <col min="15341" max="15341" width="18.85546875" style="1" bestFit="1" customWidth="1"/>
    <col min="15342" max="15342" width="10.140625" style="1" customWidth="1"/>
    <col min="15343" max="15343" width="11.42578125" style="1" bestFit="1" customWidth="1"/>
    <col min="15344" max="15594" width="9.140625" style="1"/>
    <col min="15595" max="15595" width="7.140625" style="1" customWidth="1"/>
    <col min="15596" max="15596" width="40.5703125" style="1" customWidth="1"/>
    <col min="15597" max="15597" width="18.85546875" style="1" bestFit="1" customWidth="1"/>
    <col min="15598" max="15598" width="10.140625" style="1" customWidth="1"/>
    <col min="15599" max="15599" width="11.42578125" style="1" bestFit="1" customWidth="1"/>
    <col min="15600" max="15850" width="9.140625" style="1"/>
    <col min="15851" max="15851" width="7.140625" style="1" customWidth="1"/>
    <col min="15852" max="15852" width="40.5703125" style="1" customWidth="1"/>
    <col min="15853" max="15853" width="18.85546875" style="1" bestFit="1" customWidth="1"/>
    <col min="15854" max="15854" width="10.140625" style="1" customWidth="1"/>
    <col min="15855" max="15855" width="11.42578125" style="1" bestFit="1" customWidth="1"/>
    <col min="15856" max="16106" width="9.140625" style="1"/>
    <col min="16107" max="16107" width="7.140625" style="1" customWidth="1"/>
    <col min="16108" max="16108" width="40.5703125" style="1" customWidth="1"/>
    <col min="16109" max="16109" width="18.85546875" style="1" bestFit="1" customWidth="1"/>
    <col min="16110" max="16110" width="10.140625" style="1" customWidth="1"/>
    <col min="16111" max="16111" width="11.42578125" style="1" bestFit="1" customWidth="1"/>
    <col min="16112" max="16384" width="9.140625" style="1"/>
  </cols>
  <sheetData>
    <row r="1" spans="1:6" ht="67.5" customHeight="1" x14ac:dyDescent="0.2">
      <c r="C1" s="1091" t="s">
        <v>2001</v>
      </c>
      <c r="D1" s="1091"/>
      <c r="E1" s="1091"/>
      <c r="F1" s="1091"/>
    </row>
    <row r="2" spans="1:6" ht="55.5" customHeight="1" x14ac:dyDescent="0.2">
      <c r="A2" s="834"/>
      <c r="B2" s="13"/>
      <c r="C2" s="1091" t="s">
        <v>1981</v>
      </c>
      <c r="D2" s="1091"/>
      <c r="E2" s="1091"/>
      <c r="F2" s="1091"/>
    </row>
    <row r="3" spans="1:6" ht="30.75" customHeight="1" x14ac:dyDescent="0.2">
      <c r="A3" s="1092" t="s">
        <v>1986</v>
      </c>
      <c r="B3" s="1092"/>
      <c r="C3" s="1092"/>
      <c r="D3" s="1092"/>
      <c r="E3" s="1092"/>
      <c r="F3" s="1092"/>
    </row>
    <row r="4" spans="1:6" ht="38.25" x14ac:dyDescent="0.2">
      <c r="A4" s="15" t="s">
        <v>1341</v>
      </c>
      <c r="B4" s="15" t="s">
        <v>442</v>
      </c>
      <c r="C4" s="40" t="s">
        <v>1983</v>
      </c>
      <c r="D4" s="40" t="s">
        <v>447</v>
      </c>
      <c r="E4" s="40" t="s">
        <v>1984</v>
      </c>
      <c r="F4" s="835" t="s">
        <v>1985</v>
      </c>
    </row>
    <row r="5" spans="1:6" x14ac:dyDescent="0.2">
      <c r="A5" s="41" t="s">
        <v>1</v>
      </c>
      <c r="B5" s="97" t="s">
        <v>2402</v>
      </c>
      <c r="C5" s="42">
        <v>1.1511</v>
      </c>
      <c r="D5" s="42">
        <v>1</v>
      </c>
      <c r="E5" s="148">
        <v>563.45000000000005</v>
      </c>
      <c r="F5" s="836">
        <v>561.37</v>
      </c>
    </row>
    <row r="6" spans="1:6" x14ac:dyDescent="0.2">
      <c r="A6" s="41" t="s">
        <v>3</v>
      </c>
      <c r="B6" s="97" t="s">
        <v>240</v>
      </c>
      <c r="C6" s="42">
        <v>1.0228999999999999</v>
      </c>
      <c r="D6" s="42">
        <v>1.65</v>
      </c>
      <c r="E6" s="148">
        <v>826.14</v>
      </c>
      <c r="F6" s="836">
        <v>823.09</v>
      </c>
    </row>
    <row r="7" spans="1:6" x14ac:dyDescent="0.2">
      <c r="A7" s="41" t="s">
        <v>8</v>
      </c>
      <c r="B7" s="97" t="s">
        <v>182</v>
      </c>
      <c r="C7" s="42">
        <v>1.0975999999999999</v>
      </c>
      <c r="D7" s="42">
        <v>1</v>
      </c>
      <c r="E7" s="148">
        <v>537.26</v>
      </c>
      <c r="F7" s="836">
        <v>535.28</v>
      </c>
    </row>
    <row r="8" spans="1:6" x14ac:dyDescent="0.2">
      <c r="A8" s="41" t="s">
        <v>9</v>
      </c>
      <c r="B8" s="97" t="s">
        <v>183</v>
      </c>
      <c r="C8" s="42">
        <v>0.92269999999999996</v>
      </c>
      <c r="D8" s="42">
        <v>1</v>
      </c>
      <c r="E8" s="148">
        <v>451.65</v>
      </c>
      <c r="F8" s="836">
        <v>449.98</v>
      </c>
    </row>
    <row r="9" spans="1:6" x14ac:dyDescent="0.2">
      <c r="A9" s="41" t="s">
        <v>11</v>
      </c>
      <c r="B9" s="97" t="s">
        <v>184</v>
      </c>
      <c r="C9" s="42">
        <v>1.0626</v>
      </c>
      <c r="D9" s="42">
        <v>1</v>
      </c>
      <c r="E9" s="148">
        <v>520.11</v>
      </c>
      <c r="F9" s="836">
        <v>518.19000000000005</v>
      </c>
    </row>
    <row r="10" spans="1:6" x14ac:dyDescent="0.2">
      <c r="A10" s="41" t="s">
        <v>12</v>
      </c>
      <c r="B10" s="97" t="s">
        <v>185</v>
      </c>
      <c r="C10" s="42">
        <v>1.0122</v>
      </c>
      <c r="D10" s="42">
        <v>1</v>
      </c>
      <c r="E10" s="148">
        <v>495.43</v>
      </c>
      <c r="F10" s="836">
        <v>493.6</v>
      </c>
    </row>
    <row r="11" spans="1:6" x14ac:dyDescent="0.2">
      <c r="A11" s="41" t="s">
        <v>13</v>
      </c>
      <c r="B11" s="97" t="s">
        <v>2403</v>
      </c>
      <c r="C11" s="42">
        <v>1.0365</v>
      </c>
      <c r="D11" s="42">
        <v>1</v>
      </c>
      <c r="E11" s="148">
        <v>507.34</v>
      </c>
      <c r="F11" s="836">
        <v>505.47</v>
      </c>
    </row>
    <row r="12" spans="1:6" x14ac:dyDescent="0.2">
      <c r="A12" s="41" t="s">
        <v>14</v>
      </c>
      <c r="B12" s="97" t="s">
        <v>187</v>
      </c>
      <c r="C12" s="42">
        <v>1.0457000000000001</v>
      </c>
      <c r="D12" s="42">
        <v>1</v>
      </c>
      <c r="E12" s="148">
        <v>511.84</v>
      </c>
      <c r="F12" s="836">
        <v>509.95</v>
      </c>
    </row>
    <row r="13" spans="1:6" x14ac:dyDescent="0.2">
      <c r="A13" s="41" t="s">
        <v>15</v>
      </c>
      <c r="B13" s="97" t="s">
        <v>188</v>
      </c>
      <c r="C13" s="42">
        <v>1.1059000000000001</v>
      </c>
      <c r="D13" s="42">
        <v>1</v>
      </c>
      <c r="E13" s="148">
        <v>541.29</v>
      </c>
      <c r="F13" s="836">
        <v>539.29</v>
      </c>
    </row>
    <row r="14" spans="1:6" x14ac:dyDescent="0.2">
      <c r="A14" s="41" t="s">
        <v>17</v>
      </c>
      <c r="B14" s="97" t="s">
        <v>2404</v>
      </c>
      <c r="C14" s="42">
        <v>0.9244</v>
      </c>
      <c r="D14" s="42">
        <v>1</v>
      </c>
      <c r="E14" s="148">
        <v>452.46</v>
      </c>
      <c r="F14" s="836">
        <v>450.79</v>
      </c>
    </row>
    <row r="15" spans="1:6" x14ac:dyDescent="0.2">
      <c r="A15" s="41" t="s">
        <v>18</v>
      </c>
      <c r="B15" s="97" t="s">
        <v>190</v>
      </c>
      <c r="C15" s="42">
        <v>0.97140000000000004</v>
      </c>
      <c r="D15" s="42">
        <v>1</v>
      </c>
      <c r="E15" s="148">
        <v>475.48</v>
      </c>
      <c r="F15" s="836">
        <v>473.73</v>
      </c>
    </row>
    <row r="16" spans="1:6" x14ac:dyDescent="0.2">
      <c r="A16" s="41" t="s">
        <v>19</v>
      </c>
      <c r="B16" s="97" t="s">
        <v>191</v>
      </c>
      <c r="C16" s="42">
        <v>0.94640000000000002</v>
      </c>
      <c r="D16" s="42">
        <v>1</v>
      </c>
      <c r="E16" s="148">
        <v>463.21</v>
      </c>
      <c r="F16" s="836">
        <v>461.5</v>
      </c>
    </row>
    <row r="17" spans="1:6" x14ac:dyDescent="0.2">
      <c r="A17" s="41" t="s">
        <v>21</v>
      </c>
      <c r="B17" s="97" t="s">
        <v>193</v>
      </c>
      <c r="C17" s="42">
        <v>0.97509999999999997</v>
      </c>
      <c r="D17" s="42">
        <v>1</v>
      </c>
      <c r="E17" s="148">
        <v>477.28</v>
      </c>
      <c r="F17" s="836">
        <v>475.52</v>
      </c>
    </row>
    <row r="18" spans="1:6" x14ac:dyDescent="0.2">
      <c r="A18" s="41" t="s">
        <v>22</v>
      </c>
      <c r="B18" s="97" t="s">
        <v>247</v>
      </c>
      <c r="C18" s="42">
        <v>1.0425</v>
      </c>
      <c r="D18" s="42">
        <v>1</v>
      </c>
      <c r="E18" s="148">
        <v>510.26</v>
      </c>
      <c r="F18" s="836">
        <v>508.38</v>
      </c>
    </row>
    <row r="19" spans="1:6" x14ac:dyDescent="0.2">
      <c r="A19" s="41" t="s">
        <v>33</v>
      </c>
      <c r="B19" s="97" t="s">
        <v>2405</v>
      </c>
      <c r="C19" s="42">
        <v>1.0033000000000001</v>
      </c>
      <c r="D19" s="42">
        <v>1.45</v>
      </c>
      <c r="E19" s="148">
        <v>712.08</v>
      </c>
      <c r="F19" s="836">
        <v>709.45</v>
      </c>
    </row>
    <row r="20" spans="1:6" x14ac:dyDescent="0.2">
      <c r="A20" s="41" t="s">
        <v>34</v>
      </c>
      <c r="B20" s="97" t="s">
        <v>195</v>
      </c>
      <c r="C20" s="42">
        <v>0.98660000000000003</v>
      </c>
      <c r="D20" s="42">
        <v>1</v>
      </c>
      <c r="E20" s="148">
        <v>482.89</v>
      </c>
      <c r="F20" s="836">
        <v>481.11</v>
      </c>
    </row>
    <row r="21" spans="1:6" x14ac:dyDescent="0.2">
      <c r="A21" s="41" t="s">
        <v>35</v>
      </c>
      <c r="B21" s="97" t="s">
        <v>2406</v>
      </c>
      <c r="C21" s="42">
        <v>1.0815999999999999</v>
      </c>
      <c r="D21" s="42">
        <v>1</v>
      </c>
      <c r="E21" s="148">
        <v>529.4</v>
      </c>
      <c r="F21" s="836">
        <v>527.45000000000005</v>
      </c>
    </row>
    <row r="22" spans="1:6" x14ac:dyDescent="0.2">
      <c r="A22" s="41" t="s">
        <v>36</v>
      </c>
      <c r="B22" s="97" t="s">
        <v>197</v>
      </c>
      <c r="C22" s="42">
        <v>0.97709999999999997</v>
      </c>
      <c r="D22" s="42">
        <v>0.9</v>
      </c>
      <c r="E22" s="148">
        <v>430.44</v>
      </c>
      <c r="F22" s="836">
        <v>428.85</v>
      </c>
    </row>
    <row r="23" spans="1:6" x14ac:dyDescent="0.2">
      <c r="A23" s="41" t="s">
        <v>37</v>
      </c>
      <c r="B23" s="97" t="s">
        <v>249</v>
      </c>
      <c r="C23" s="42">
        <v>1.0059</v>
      </c>
      <c r="D23" s="42">
        <v>1</v>
      </c>
      <c r="E23" s="148">
        <v>492.34</v>
      </c>
      <c r="F23" s="836">
        <v>490.52</v>
      </c>
    </row>
    <row r="24" spans="1:6" x14ac:dyDescent="0.2">
      <c r="A24" s="41" t="s">
        <v>38</v>
      </c>
      <c r="B24" s="97" t="s">
        <v>198</v>
      </c>
      <c r="C24" s="42">
        <v>1.0082</v>
      </c>
      <c r="D24" s="42">
        <v>0.9</v>
      </c>
      <c r="E24" s="148">
        <v>444.12</v>
      </c>
      <c r="F24" s="836">
        <v>442.48</v>
      </c>
    </row>
    <row r="25" spans="1:6" x14ac:dyDescent="0.2">
      <c r="A25" s="41" t="s">
        <v>39</v>
      </c>
      <c r="B25" s="97" t="s">
        <v>199</v>
      </c>
      <c r="C25" s="42">
        <v>1.0067999999999999</v>
      </c>
      <c r="D25" s="42">
        <v>0.9</v>
      </c>
      <c r="E25" s="148">
        <v>443.51</v>
      </c>
      <c r="F25" s="836">
        <v>441.87</v>
      </c>
    </row>
    <row r="26" spans="1:6" x14ac:dyDescent="0.2">
      <c r="A26" s="41" t="s">
        <v>40</v>
      </c>
      <c r="B26" s="97" t="s">
        <v>200</v>
      </c>
      <c r="C26" s="42">
        <v>1.0127999999999999</v>
      </c>
      <c r="D26" s="42">
        <v>0.9</v>
      </c>
      <c r="E26" s="148">
        <v>446.17</v>
      </c>
      <c r="F26" s="836">
        <v>444.52</v>
      </c>
    </row>
    <row r="27" spans="1:6" x14ac:dyDescent="0.2">
      <c r="A27" s="41" t="s">
        <v>41</v>
      </c>
      <c r="B27" s="97" t="s">
        <v>201</v>
      </c>
      <c r="C27" s="42">
        <v>0.98009999999999997</v>
      </c>
      <c r="D27" s="42">
        <v>0.9</v>
      </c>
      <c r="E27" s="148">
        <v>431.74</v>
      </c>
      <c r="F27" s="836">
        <v>430.15</v>
      </c>
    </row>
    <row r="28" spans="1:6" x14ac:dyDescent="0.2">
      <c r="A28" s="41" t="s">
        <v>42</v>
      </c>
      <c r="B28" s="97" t="s">
        <v>202</v>
      </c>
      <c r="C28" s="42">
        <v>0.96089999999999998</v>
      </c>
      <c r="D28" s="42">
        <v>0.9</v>
      </c>
      <c r="E28" s="148">
        <v>423.31</v>
      </c>
      <c r="F28" s="836">
        <v>421.75</v>
      </c>
    </row>
    <row r="29" spans="1:6" x14ac:dyDescent="0.2">
      <c r="A29" s="41" t="s">
        <v>43</v>
      </c>
      <c r="B29" s="97" t="s">
        <v>203</v>
      </c>
      <c r="C29" s="42">
        <v>0.98419999999999996</v>
      </c>
      <c r="D29" s="42">
        <v>0.9</v>
      </c>
      <c r="E29" s="148">
        <v>433.56</v>
      </c>
      <c r="F29" s="836">
        <v>431.96</v>
      </c>
    </row>
    <row r="30" spans="1:6" x14ac:dyDescent="0.2">
      <c r="A30" s="41" t="s">
        <v>44</v>
      </c>
      <c r="B30" s="97" t="s">
        <v>77</v>
      </c>
      <c r="C30" s="42">
        <v>1.0027999999999999</v>
      </c>
      <c r="D30" s="42">
        <v>0.9</v>
      </c>
      <c r="E30" s="148">
        <v>441.77</v>
      </c>
      <c r="F30" s="836">
        <v>440.14</v>
      </c>
    </row>
    <row r="31" spans="1:6" x14ac:dyDescent="0.2">
      <c r="A31" s="41" t="s">
        <v>45</v>
      </c>
      <c r="B31" s="97" t="s">
        <v>204</v>
      </c>
      <c r="C31" s="42">
        <v>0.98</v>
      </c>
      <c r="D31" s="42">
        <v>0.9</v>
      </c>
      <c r="E31" s="148">
        <v>431.71</v>
      </c>
      <c r="F31" s="836">
        <v>430.12</v>
      </c>
    </row>
    <row r="32" spans="1:6" x14ac:dyDescent="0.2">
      <c r="A32" s="41" t="s">
        <v>46</v>
      </c>
      <c r="B32" s="97" t="s">
        <v>205</v>
      </c>
      <c r="C32" s="42">
        <v>1.0226</v>
      </c>
      <c r="D32" s="42">
        <v>0.9</v>
      </c>
      <c r="E32" s="148">
        <v>450.47</v>
      </c>
      <c r="F32" s="836">
        <v>448.81</v>
      </c>
    </row>
    <row r="33" spans="1:6" x14ac:dyDescent="0.2">
      <c r="A33" s="41" t="s">
        <v>47</v>
      </c>
      <c r="B33" s="97" t="s">
        <v>206</v>
      </c>
      <c r="C33" s="42">
        <v>0.99</v>
      </c>
      <c r="D33" s="42">
        <v>0.9</v>
      </c>
      <c r="E33" s="148">
        <v>436.13</v>
      </c>
      <c r="F33" s="836">
        <v>434.52</v>
      </c>
    </row>
    <row r="34" spans="1:6" x14ac:dyDescent="0.2">
      <c r="A34" s="41" t="s">
        <v>48</v>
      </c>
      <c r="B34" s="97" t="s">
        <v>207</v>
      </c>
      <c r="C34" s="42">
        <v>0.9929</v>
      </c>
      <c r="D34" s="42">
        <v>0.9</v>
      </c>
      <c r="E34" s="148">
        <v>437.39</v>
      </c>
      <c r="F34" s="836">
        <v>435.78</v>
      </c>
    </row>
    <row r="35" spans="1:6" x14ac:dyDescent="0.2">
      <c r="A35" s="41" t="s">
        <v>49</v>
      </c>
      <c r="B35" s="97" t="s">
        <v>208</v>
      </c>
      <c r="C35" s="42">
        <v>1.0057</v>
      </c>
      <c r="D35" s="42">
        <v>0.9</v>
      </c>
      <c r="E35" s="148">
        <v>443.04</v>
      </c>
      <c r="F35" s="836">
        <v>441.4</v>
      </c>
    </row>
    <row r="36" spans="1:6" x14ac:dyDescent="0.2">
      <c r="A36" s="41" t="s">
        <v>50</v>
      </c>
      <c r="B36" s="97" t="s">
        <v>78</v>
      </c>
      <c r="C36" s="42">
        <v>0.99139999999999995</v>
      </c>
      <c r="D36" s="42">
        <v>0.9</v>
      </c>
      <c r="E36" s="148">
        <v>436.74</v>
      </c>
      <c r="F36" s="836">
        <v>435.13</v>
      </c>
    </row>
    <row r="37" spans="1:6" x14ac:dyDescent="0.2">
      <c r="A37" s="41" t="s">
        <v>51</v>
      </c>
      <c r="B37" s="97" t="s">
        <v>209</v>
      </c>
      <c r="C37" s="42">
        <v>0.97409999999999997</v>
      </c>
      <c r="D37" s="42">
        <v>0.9</v>
      </c>
      <c r="E37" s="148">
        <v>429.12</v>
      </c>
      <c r="F37" s="836">
        <v>427.54</v>
      </c>
    </row>
    <row r="38" spans="1:6" x14ac:dyDescent="0.2">
      <c r="A38" s="41" t="s">
        <v>52</v>
      </c>
      <c r="B38" s="97" t="s">
        <v>210</v>
      </c>
      <c r="C38" s="42">
        <v>0.97270000000000001</v>
      </c>
      <c r="D38" s="42">
        <v>0.9</v>
      </c>
      <c r="E38" s="148">
        <v>428.51</v>
      </c>
      <c r="F38" s="836">
        <v>426.93</v>
      </c>
    </row>
    <row r="39" spans="1:6" x14ac:dyDescent="0.2">
      <c r="A39" s="41" t="s">
        <v>53</v>
      </c>
      <c r="B39" s="97" t="s">
        <v>211</v>
      </c>
      <c r="C39" s="42">
        <v>1.0056</v>
      </c>
      <c r="D39" s="42">
        <v>0.9</v>
      </c>
      <c r="E39" s="148">
        <v>442.98</v>
      </c>
      <c r="F39" s="836">
        <v>441.34</v>
      </c>
    </row>
    <row r="40" spans="1:6" x14ac:dyDescent="0.2">
      <c r="A40" s="41" t="s">
        <v>54</v>
      </c>
      <c r="B40" s="97" t="s">
        <v>212</v>
      </c>
      <c r="C40" s="42">
        <v>0.98599999999999999</v>
      </c>
      <c r="D40" s="42">
        <v>0.9</v>
      </c>
      <c r="E40" s="148">
        <v>434.35</v>
      </c>
      <c r="F40" s="836">
        <v>432.75</v>
      </c>
    </row>
    <row r="41" spans="1:6" x14ac:dyDescent="0.2">
      <c r="A41" s="41" t="s">
        <v>55</v>
      </c>
      <c r="B41" s="97" t="s">
        <v>213</v>
      </c>
      <c r="C41" s="42">
        <v>0.98770000000000002</v>
      </c>
      <c r="D41" s="42">
        <v>0.9</v>
      </c>
      <c r="E41" s="148">
        <v>435.09</v>
      </c>
      <c r="F41" s="836">
        <v>433.48</v>
      </c>
    </row>
    <row r="42" spans="1:6" x14ac:dyDescent="0.2">
      <c r="A42" s="41" t="s">
        <v>56</v>
      </c>
      <c r="B42" s="97" t="s">
        <v>214</v>
      </c>
      <c r="C42" s="42">
        <v>0.97299999999999998</v>
      </c>
      <c r="D42" s="42">
        <v>0.9</v>
      </c>
      <c r="E42" s="148">
        <v>428.62</v>
      </c>
      <c r="F42" s="836">
        <v>427.04</v>
      </c>
    </row>
    <row r="43" spans="1:6" x14ac:dyDescent="0.2">
      <c r="A43" s="41" t="s">
        <v>57</v>
      </c>
      <c r="B43" s="97" t="s">
        <v>215</v>
      </c>
      <c r="C43" s="42">
        <v>1.0178</v>
      </c>
      <c r="D43" s="42">
        <v>0.9</v>
      </c>
      <c r="E43" s="148">
        <v>448.34</v>
      </c>
      <c r="F43" s="836">
        <v>446.69</v>
      </c>
    </row>
    <row r="44" spans="1:6" x14ac:dyDescent="0.2">
      <c r="A44" s="41" t="s">
        <v>58</v>
      </c>
      <c r="B44" s="97" t="s">
        <v>216</v>
      </c>
      <c r="C44" s="42">
        <v>0.98229999999999995</v>
      </c>
      <c r="D44" s="42">
        <v>0.9</v>
      </c>
      <c r="E44" s="148">
        <v>432.72</v>
      </c>
      <c r="F44" s="836">
        <v>431.12</v>
      </c>
    </row>
    <row r="45" spans="1:6" x14ac:dyDescent="0.2">
      <c r="A45" s="41" t="s">
        <v>59</v>
      </c>
      <c r="B45" s="97" t="s">
        <v>217</v>
      </c>
      <c r="C45" s="42">
        <v>0.95809999999999995</v>
      </c>
      <c r="D45" s="42">
        <v>0.9</v>
      </c>
      <c r="E45" s="148">
        <v>422.08</v>
      </c>
      <c r="F45" s="836">
        <v>420.52</v>
      </c>
    </row>
    <row r="46" spans="1:6" x14ac:dyDescent="0.2">
      <c r="A46" s="41" t="s">
        <v>60</v>
      </c>
      <c r="B46" s="97" t="s">
        <v>218</v>
      </c>
      <c r="C46" s="42">
        <v>0.98609999999999998</v>
      </c>
      <c r="D46" s="42">
        <v>0.9</v>
      </c>
      <c r="E46" s="148">
        <v>434.38</v>
      </c>
      <c r="F46" s="836">
        <v>432.78</v>
      </c>
    </row>
    <row r="47" spans="1:6" x14ac:dyDescent="0.2">
      <c r="A47" s="41" t="s">
        <v>61</v>
      </c>
      <c r="B47" s="97" t="s">
        <v>219</v>
      </c>
      <c r="C47" s="42">
        <v>0.99390000000000001</v>
      </c>
      <c r="D47" s="42">
        <v>0.9</v>
      </c>
      <c r="E47" s="148">
        <v>437.83</v>
      </c>
      <c r="F47" s="836">
        <v>436.21</v>
      </c>
    </row>
    <row r="48" spans="1:6" x14ac:dyDescent="0.2">
      <c r="A48" s="41" t="s">
        <v>62</v>
      </c>
      <c r="B48" s="97" t="s">
        <v>220</v>
      </c>
      <c r="C48" s="42">
        <v>0.99950000000000006</v>
      </c>
      <c r="D48" s="42">
        <v>0.9</v>
      </c>
      <c r="E48" s="148">
        <v>440.3</v>
      </c>
      <c r="F48" s="836">
        <v>438.67</v>
      </c>
    </row>
    <row r="49" spans="1:6" x14ac:dyDescent="0.2">
      <c r="A49" s="41" t="s">
        <v>63</v>
      </c>
      <c r="B49" s="97" t="s">
        <v>221</v>
      </c>
      <c r="C49" s="42">
        <v>0.97019999999999995</v>
      </c>
      <c r="D49" s="42">
        <v>0.9</v>
      </c>
      <c r="E49" s="148">
        <v>427.38</v>
      </c>
      <c r="F49" s="836">
        <v>425.8</v>
      </c>
    </row>
    <row r="50" spans="1:6" x14ac:dyDescent="0.2">
      <c r="A50" s="41" t="s">
        <v>64</v>
      </c>
      <c r="B50" s="97" t="s">
        <v>222</v>
      </c>
      <c r="C50" s="42">
        <v>1.0124</v>
      </c>
      <c r="D50" s="42">
        <v>0.9</v>
      </c>
      <c r="E50" s="148">
        <v>445.97</v>
      </c>
      <c r="F50" s="836">
        <v>444.32</v>
      </c>
    </row>
    <row r="51" spans="1:6" x14ac:dyDescent="0.2">
      <c r="A51" s="41" t="s">
        <v>65</v>
      </c>
      <c r="B51" s="97" t="s">
        <v>223</v>
      </c>
      <c r="C51" s="42">
        <v>1.0044</v>
      </c>
      <c r="D51" s="42">
        <v>0.9</v>
      </c>
      <c r="E51" s="148">
        <v>442.47</v>
      </c>
      <c r="F51" s="836">
        <v>440.84</v>
      </c>
    </row>
    <row r="52" spans="1:6" x14ac:dyDescent="0.2">
      <c r="A52" s="41" t="s">
        <v>66</v>
      </c>
      <c r="B52" s="97" t="s">
        <v>224</v>
      </c>
      <c r="C52" s="42">
        <v>0.99319999999999997</v>
      </c>
      <c r="D52" s="42">
        <v>0.9</v>
      </c>
      <c r="E52" s="148">
        <v>437.53</v>
      </c>
      <c r="F52" s="836">
        <v>435.92</v>
      </c>
    </row>
    <row r="53" spans="1:6" x14ac:dyDescent="0.2">
      <c r="A53" s="41" t="s">
        <v>82</v>
      </c>
      <c r="B53" s="97" t="s">
        <v>225</v>
      </c>
      <c r="C53" s="42">
        <v>1.0069999999999999</v>
      </c>
      <c r="D53" s="42">
        <v>0.9</v>
      </c>
      <c r="E53" s="148">
        <v>443.62</v>
      </c>
      <c r="F53" s="836">
        <v>441.98</v>
      </c>
    </row>
    <row r="54" spans="1:6" x14ac:dyDescent="0.2">
      <c r="A54" s="41" t="s">
        <v>83</v>
      </c>
      <c r="B54" s="97" t="s">
        <v>226</v>
      </c>
      <c r="C54" s="42">
        <v>0.98070000000000002</v>
      </c>
      <c r="D54" s="42">
        <v>0.9</v>
      </c>
      <c r="E54" s="148">
        <v>432.04</v>
      </c>
      <c r="F54" s="836">
        <v>430.45</v>
      </c>
    </row>
    <row r="55" spans="1:6" x14ac:dyDescent="0.2">
      <c r="A55" s="41" t="s">
        <v>84</v>
      </c>
      <c r="B55" s="97" t="s">
        <v>227</v>
      </c>
      <c r="C55" s="42">
        <v>0.96450000000000002</v>
      </c>
      <c r="D55" s="42">
        <v>0.9</v>
      </c>
      <c r="E55" s="148">
        <v>424.89</v>
      </c>
      <c r="F55" s="836">
        <v>423.32</v>
      </c>
    </row>
    <row r="56" spans="1:6" x14ac:dyDescent="0.2">
      <c r="A56" s="41" t="s">
        <v>85</v>
      </c>
      <c r="B56" s="97" t="s">
        <v>251</v>
      </c>
      <c r="C56" s="42">
        <v>1.0359</v>
      </c>
      <c r="D56" s="42">
        <v>0.9</v>
      </c>
      <c r="E56" s="148">
        <v>456.36</v>
      </c>
      <c r="F56" s="836">
        <v>454.68</v>
      </c>
    </row>
    <row r="57" spans="1:6" x14ac:dyDescent="0.2">
      <c r="A57" s="41" t="s">
        <v>86</v>
      </c>
      <c r="B57" s="97" t="s">
        <v>228</v>
      </c>
      <c r="C57" s="42">
        <v>1.0829</v>
      </c>
      <c r="D57" s="42">
        <v>1</v>
      </c>
      <c r="E57" s="148">
        <v>530.03</v>
      </c>
      <c r="F57" s="836">
        <v>528.07000000000005</v>
      </c>
    </row>
    <row r="58" spans="1:6" x14ac:dyDescent="0.2">
      <c r="A58" s="41" t="s">
        <v>87</v>
      </c>
      <c r="B58" s="97" t="s">
        <v>460</v>
      </c>
      <c r="C58" s="42">
        <v>0.9536</v>
      </c>
      <c r="D58" s="42">
        <v>1</v>
      </c>
      <c r="E58" s="148">
        <v>466.76</v>
      </c>
      <c r="F58" s="836">
        <v>465.04</v>
      </c>
    </row>
    <row r="59" spans="1:6" x14ac:dyDescent="0.2">
      <c r="A59" s="41" t="s">
        <v>88</v>
      </c>
      <c r="B59" s="97" t="s">
        <v>461</v>
      </c>
      <c r="C59" s="42">
        <v>0.93369999999999997</v>
      </c>
      <c r="D59" s="42">
        <v>1</v>
      </c>
      <c r="E59" s="148">
        <v>457.03</v>
      </c>
      <c r="F59" s="836">
        <v>455.34</v>
      </c>
    </row>
    <row r="60" spans="1:6" x14ac:dyDescent="0.2">
      <c r="A60" s="41" t="s">
        <v>89</v>
      </c>
      <c r="B60" s="97" t="s">
        <v>2407</v>
      </c>
      <c r="C60" s="42">
        <v>0.93520000000000003</v>
      </c>
      <c r="D60" s="42">
        <v>1</v>
      </c>
      <c r="E60" s="148">
        <v>457.75</v>
      </c>
      <c r="F60" s="836">
        <v>456.06</v>
      </c>
    </row>
    <row r="61" spans="1:6" x14ac:dyDescent="0.2">
      <c r="A61" s="41" t="s">
        <v>90</v>
      </c>
      <c r="B61" s="97" t="s">
        <v>2408</v>
      </c>
      <c r="C61" s="42">
        <v>0.88819999999999999</v>
      </c>
      <c r="D61" s="42">
        <v>0.9</v>
      </c>
      <c r="E61" s="148">
        <v>391.29</v>
      </c>
      <c r="F61" s="836">
        <v>389.85</v>
      </c>
    </row>
    <row r="62" spans="1:6" x14ac:dyDescent="0.2">
      <c r="A62" s="41" t="s">
        <v>94</v>
      </c>
      <c r="B62" s="97" t="s">
        <v>229</v>
      </c>
      <c r="C62" s="42">
        <v>0.81859999999999999</v>
      </c>
      <c r="D62" s="42">
        <v>1</v>
      </c>
      <c r="E62" s="148">
        <v>400.69</v>
      </c>
      <c r="F62" s="836">
        <v>399.21</v>
      </c>
    </row>
    <row r="63" spans="1:6" ht="25.5" x14ac:dyDescent="0.2">
      <c r="A63" s="41" t="s">
        <v>95</v>
      </c>
      <c r="B63" s="97" t="s">
        <v>230</v>
      </c>
      <c r="C63" s="42">
        <v>0.9637</v>
      </c>
      <c r="D63" s="42">
        <v>1</v>
      </c>
      <c r="E63" s="148">
        <v>471.68</v>
      </c>
      <c r="F63" s="836">
        <v>469.94</v>
      </c>
    </row>
    <row r="64" spans="1:6" x14ac:dyDescent="0.2">
      <c r="A64" s="41" t="s">
        <v>97</v>
      </c>
      <c r="B64" s="97" t="s">
        <v>255</v>
      </c>
      <c r="C64" s="42">
        <v>1.07</v>
      </c>
      <c r="D64" s="42">
        <v>1</v>
      </c>
      <c r="E64" s="148">
        <v>523.75</v>
      </c>
      <c r="F64" s="836">
        <v>521.82000000000005</v>
      </c>
    </row>
    <row r="65" spans="1:6" x14ac:dyDescent="0.2">
      <c r="A65" s="41" t="s">
        <v>98</v>
      </c>
      <c r="B65" s="97" t="s">
        <v>256</v>
      </c>
      <c r="C65" s="42">
        <v>1.0669999999999999</v>
      </c>
      <c r="D65" s="42">
        <v>1</v>
      </c>
      <c r="E65" s="148">
        <v>522.25</v>
      </c>
      <c r="F65" s="836">
        <v>520.32000000000005</v>
      </c>
    </row>
    <row r="66" spans="1:6" x14ac:dyDescent="0.2">
      <c r="A66" s="41" t="s">
        <v>99</v>
      </c>
      <c r="B66" s="97" t="s">
        <v>257</v>
      </c>
      <c r="C66" s="42">
        <v>1.0263169186977401</v>
      </c>
      <c r="D66" s="42">
        <v>1</v>
      </c>
      <c r="E66" s="148">
        <v>502.35</v>
      </c>
      <c r="F66" s="836">
        <v>500.5</v>
      </c>
    </row>
    <row r="67" spans="1:6" x14ac:dyDescent="0.2">
      <c r="A67" s="41" t="s">
        <v>100</v>
      </c>
      <c r="B67" s="97" t="s">
        <v>258</v>
      </c>
      <c r="C67" s="42">
        <v>1.02446292410925</v>
      </c>
      <c r="D67" s="42">
        <v>1</v>
      </c>
      <c r="E67" s="148">
        <v>501.44</v>
      </c>
      <c r="F67" s="836">
        <v>499.59</v>
      </c>
    </row>
    <row r="68" spans="1:6" x14ac:dyDescent="0.2">
      <c r="A68" s="41" t="s">
        <v>105</v>
      </c>
      <c r="B68" s="97" t="s">
        <v>259</v>
      </c>
      <c r="C68" s="42">
        <v>1.0304920476061701</v>
      </c>
      <c r="D68" s="42">
        <v>1</v>
      </c>
      <c r="E68" s="148">
        <v>504.39</v>
      </c>
      <c r="F68" s="836">
        <v>502.53</v>
      </c>
    </row>
    <row r="69" spans="1:6" x14ac:dyDescent="0.2">
      <c r="A69" s="41" t="s">
        <v>107</v>
      </c>
      <c r="B69" s="97" t="s">
        <v>296</v>
      </c>
      <c r="C69" s="42">
        <v>1.1204337668369699</v>
      </c>
      <c r="D69" s="42">
        <v>1</v>
      </c>
      <c r="E69" s="148">
        <v>548.41999999999996</v>
      </c>
      <c r="F69" s="836">
        <v>546.4</v>
      </c>
    </row>
    <row r="70" spans="1:6" x14ac:dyDescent="0.2">
      <c r="A70" s="41" t="s">
        <v>108</v>
      </c>
      <c r="B70" s="97" t="s">
        <v>297</v>
      </c>
      <c r="C70" s="42">
        <v>1.01354772899319</v>
      </c>
      <c r="D70" s="42">
        <v>1</v>
      </c>
      <c r="E70" s="148">
        <v>496.1</v>
      </c>
      <c r="F70" s="836">
        <v>494.27</v>
      </c>
    </row>
    <row r="71" spans="1:6" x14ac:dyDescent="0.2">
      <c r="A71" s="41" t="s">
        <v>109</v>
      </c>
      <c r="B71" s="97" t="s">
        <v>261</v>
      </c>
      <c r="C71" s="42">
        <v>0.989125056753689</v>
      </c>
      <c r="D71" s="42">
        <v>1</v>
      </c>
      <c r="E71" s="148">
        <v>484.15</v>
      </c>
      <c r="F71" s="836">
        <v>482.36</v>
      </c>
    </row>
    <row r="72" spans="1:6" x14ac:dyDescent="0.2">
      <c r="A72" s="41" t="s">
        <v>110</v>
      </c>
      <c r="B72" s="97" t="s">
        <v>262</v>
      </c>
      <c r="C72" s="42">
        <v>1.01321609935603</v>
      </c>
      <c r="D72" s="42">
        <v>1</v>
      </c>
      <c r="E72" s="148">
        <v>495.94</v>
      </c>
      <c r="F72" s="836">
        <v>494.11</v>
      </c>
    </row>
    <row r="73" spans="1:6" x14ac:dyDescent="0.2">
      <c r="A73" s="41" t="s">
        <v>111</v>
      </c>
      <c r="B73" s="97" t="s">
        <v>263</v>
      </c>
      <c r="C73" s="42">
        <v>1.0339192435511899</v>
      </c>
      <c r="D73" s="42">
        <v>1</v>
      </c>
      <c r="E73" s="148">
        <v>506.07</v>
      </c>
      <c r="F73" s="836">
        <v>504.2</v>
      </c>
    </row>
    <row r="74" spans="1:6" x14ac:dyDescent="0.2">
      <c r="A74" s="41" t="s">
        <v>112</v>
      </c>
      <c r="B74" s="97" t="s">
        <v>264</v>
      </c>
      <c r="C74" s="42">
        <v>1.0665875087229599</v>
      </c>
      <c r="D74" s="42">
        <v>1</v>
      </c>
      <c r="E74" s="148">
        <v>522.05999999999995</v>
      </c>
      <c r="F74" s="836">
        <v>520.13</v>
      </c>
    </row>
    <row r="75" spans="1:6" x14ac:dyDescent="0.2">
      <c r="A75" s="41" t="s">
        <v>113</v>
      </c>
      <c r="B75" s="97" t="s">
        <v>265</v>
      </c>
      <c r="C75" s="42">
        <v>0.93432195833333298</v>
      </c>
      <c r="D75" s="42">
        <v>1</v>
      </c>
      <c r="E75" s="148">
        <v>457.32</v>
      </c>
      <c r="F75" s="836">
        <v>455.63</v>
      </c>
    </row>
    <row r="76" spans="1:6" x14ac:dyDescent="0.2">
      <c r="A76" s="41" t="s">
        <v>114</v>
      </c>
      <c r="B76" s="97" t="s">
        <v>266</v>
      </c>
      <c r="C76" s="42">
        <v>1.0562413130862001</v>
      </c>
      <c r="D76" s="42">
        <v>1</v>
      </c>
      <c r="E76" s="148">
        <v>517</v>
      </c>
      <c r="F76" s="836">
        <v>515.09</v>
      </c>
    </row>
    <row r="77" spans="1:6" x14ac:dyDescent="0.2">
      <c r="A77" s="41" t="s">
        <v>115</v>
      </c>
      <c r="B77" s="97" t="s">
        <v>269</v>
      </c>
      <c r="C77" s="42">
        <v>1.01958477235197</v>
      </c>
      <c r="D77" s="42">
        <v>1</v>
      </c>
      <c r="E77" s="148">
        <v>499.06</v>
      </c>
      <c r="F77" s="836">
        <v>497.22</v>
      </c>
    </row>
    <row r="78" spans="1:6" x14ac:dyDescent="0.2">
      <c r="A78" s="41" t="s">
        <v>116</v>
      </c>
      <c r="B78" s="97" t="s">
        <v>267</v>
      </c>
      <c r="C78" s="42">
        <v>1.0547199082568799</v>
      </c>
      <c r="D78" s="42">
        <v>1</v>
      </c>
      <c r="E78" s="148">
        <v>516.25</v>
      </c>
      <c r="F78" s="836">
        <v>514.34</v>
      </c>
    </row>
    <row r="79" spans="1:6" x14ac:dyDescent="0.2">
      <c r="A79" s="41" t="s">
        <v>117</v>
      </c>
      <c r="B79" s="97" t="s">
        <v>270</v>
      </c>
      <c r="C79" s="42">
        <v>1.0757446351931299</v>
      </c>
      <c r="D79" s="42">
        <v>1</v>
      </c>
      <c r="E79" s="148">
        <v>526.54</v>
      </c>
      <c r="F79" s="836">
        <v>524.6</v>
      </c>
    </row>
    <row r="80" spans="1:6" x14ac:dyDescent="0.2">
      <c r="A80" s="41" t="s">
        <v>118</v>
      </c>
      <c r="B80" s="97" t="s">
        <v>272</v>
      </c>
      <c r="C80" s="42">
        <v>1.02580685258964</v>
      </c>
      <c r="D80" s="42">
        <v>1</v>
      </c>
      <c r="E80" s="148">
        <v>502.1</v>
      </c>
      <c r="F80" s="836">
        <v>500.25</v>
      </c>
    </row>
    <row r="81" spans="1:6" ht="25.5" x14ac:dyDescent="0.2">
      <c r="A81" s="41" t="s">
        <v>119</v>
      </c>
      <c r="B81" s="97" t="s">
        <v>273</v>
      </c>
      <c r="C81" s="42">
        <v>0.99436385330996402</v>
      </c>
      <c r="D81" s="42">
        <v>1</v>
      </c>
      <c r="E81" s="148">
        <v>486.71</v>
      </c>
      <c r="F81" s="836">
        <v>484.91</v>
      </c>
    </row>
    <row r="82" spans="1:6" x14ac:dyDescent="0.2">
      <c r="A82" s="41" t="s">
        <v>120</v>
      </c>
      <c r="B82" s="97" t="s">
        <v>274</v>
      </c>
      <c r="C82" s="42">
        <v>1.04426556679085</v>
      </c>
      <c r="D82" s="42">
        <v>1</v>
      </c>
      <c r="E82" s="148">
        <v>511.14</v>
      </c>
      <c r="F82" s="836">
        <v>509.25</v>
      </c>
    </row>
    <row r="83" spans="1:6" x14ac:dyDescent="0.2">
      <c r="A83" s="41" t="s">
        <v>121</v>
      </c>
      <c r="B83" s="97" t="s">
        <v>275</v>
      </c>
      <c r="C83" s="42">
        <v>0.99928664555291602</v>
      </c>
      <c r="D83" s="42">
        <v>1</v>
      </c>
      <c r="E83" s="148">
        <v>489.12</v>
      </c>
      <c r="F83" s="836">
        <v>487.31</v>
      </c>
    </row>
    <row r="84" spans="1:6" ht="25.5" x14ac:dyDescent="0.2">
      <c r="A84" s="41" t="s">
        <v>122</v>
      </c>
      <c r="B84" s="97" t="s">
        <v>276</v>
      </c>
      <c r="C84" s="42">
        <v>1.0004991489361701</v>
      </c>
      <c r="D84" s="42">
        <v>1</v>
      </c>
      <c r="E84" s="148">
        <v>489.71</v>
      </c>
      <c r="F84" s="836">
        <v>487.9</v>
      </c>
    </row>
    <row r="85" spans="1:6" x14ac:dyDescent="0.2">
      <c r="A85" s="41" t="s">
        <v>123</v>
      </c>
      <c r="B85" s="97" t="s">
        <v>277</v>
      </c>
      <c r="C85" s="42">
        <v>1.0318514299036401</v>
      </c>
      <c r="D85" s="42">
        <v>1</v>
      </c>
      <c r="E85" s="148">
        <v>505.06</v>
      </c>
      <c r="F85" s="836">
        <v>503.2</v>
      </c>
    </row>
    <row r="86" spans="1:6" x14ac:dyDescent="0.2">
      <c r="A86" s="41" t="s">
        <v>124</v>
      </c>
      <c r="B86" s="97" t="s">
        <v>278</v>
      </c>
      <c r="C86" s="42">
        <v>1.0504654101995601</v>
      </c>
      <c r="D86" s="42">
        <v>1</v>
      </c>
      <c r="E86" s="148">
        <v>514.16999999999996</v>
      </c>
      <c r="F86" s="836">
        <v>512.27</v>
      </c>
    </row>
    <row r="87" spans="1:6" x14ac:dyDescent="0.2">
      <c r="A87" s="41" t="s">
        <v>125</v>
      </c>
      <c r="B87" s="97" t="s">
        <v>298</v>
      </c>
      <c r="C87" s="42">
        <v>1.02624065116279</v>
      </c>
      <c r="D87" s="42">
        <v>1</v>
      </c>
      <c r="E87" s="148">
        <v>502.31</v>
      </c>
      <c r="F87" s="836">
        <v>500.46</v>
      </c>
    </row>
    <row r="88" spans="1:6" x14ac:dyDescent="0.2">
      <c r="A88" s="41" t="s">
        <v>126</v>
      </c>
      <c r="B88" s="97" t="s">
        <v>281</v>
      </c>
      <c r="C88" s="42">
        <v>0.99037014115092303</v>
      </c>
      <c r="D88" s="42">
        <v>1</v>
      </c>
      <c r="E88" s="148">
        <v>484.76</v>
      </c>
      <c r="F88" s="836">
        <v>482.97</v>
      </c>
    </row>
    <row r="89" spans="1:6" x14ac:dyDescent="0.2">
      <c r="A89" s="41" t="s">
        <v>127</v>
      </c>
      <c r="B89" s="97" t="s">
        <v>282</v>
      </c>
      <c r="C89" s="42">
        <v>1.00569844689379</v>
      </c>
      <c r="D89" s="42">
        <v>1</v>
      </c>
      <c r="E89" s="148">
        <v>492.26</v>
      </c>
      <c r="F89" s="836">
        <v>490.44</v>
      </c>
    </row>
    <row r="90" spans="1:6" x14ac:dyDescent="0.2">
      <c r="A90" s="41" t="s">
        <v>128</v>
      </c>
      <c r="B90" s="97" t="s">
        <v>283</v>
      </c>
      <c r="C90" s="42">
        <v>0.961228773815339</v>
      </c>
      <c r="D90" s="42">
        <v>0.9</v>
      </c>
      <c r="E90" s="148">
        <v>423.44</v>
      </c>
      <c r="F90" s="836">
        <v>421.88</v>
      </c>
    </row>
    <row r="91" spans="1:6" x14ac:dyDescent="0.2">
      <c r="A91" s="41" t="s">
        <v>142</v>
      </c>
      <c r="B91" s="97" t="s">
        <v>285</v>
      </c>
      <c r="C91" s="42">
        <v>1.0326122529644299</v>
      </c>
      <c r="D91" s="42">
        <v>0.9</v>
      </c>
      <c r="E91" s="148">
        <v>454.89</v>
      </c>
      <c r="F91" s="836">
        <v>453.21</v>
      </c>
    </row>
    <row r="92" spans="1:6" x14ac:dyDescent="0.2">
      <c r="A92" s="41" t="s">
        <v>143</v>
      </c>
      <c r="B92" s="97" t="s">
        <v>2409</v>
      </c>
      <c r="C92" s="42">
        <v>0.99786531782437704</v>
      </c>
      <c r="D92" s="42">
        <v>1</v>
      </c>
      <c r="E92" s="148">
        <v>488.43</v>
      </c>
      <c r="F92" s="836">
        <v>486.63</v>
      </c>
    </row>
    <row r="93" spans="1:6" x14ac:dyDescent="0.2">
      <c r="A93" s="41" t="s">
        <v>145</v>
      </c>
      <c r="B93" s="97" t="s">
        <v>271</v>
      </c>
      <c r="C93" s="42">
        <v>0.99517779342723001</v>
      </c>
      <c r="D93" s="42">
        <v>1</v>
      </c>
      <c r="E93" s="148">
        <v>487.11</v>
      </c>
      <c r="F93" s="836">
        <v>485.31</v>
      </c>
    </row>
    <row r="94" spans="1:6" x14ac:dyDescent="0.2">
      <c r="A94" s="41" t="s">
        <v>299</v>
      </c>
      <c r="B94" s="97" t="s">
        <v>300</v>
      </c>
      <c r="C94" s="42">
        <v>1.24827142857143</v>
      </c>
      <c r="D94" s="42">
        <v>1</v>
      </c>
      <c r="E94" s="148">
        <v>610.99</v>
      </c>
      <c r="F94" s="836">
        <v>608.73</v>
      </c>
    </row>
    <row r="95" spans="1:6" x14ac:dyDescent="0.2">
      <c r="A95" s="41" t="s">
        <v>235</v>
      </c>
      <c r="B95" s="97" t="s">
        <v>234</v>
      </c>
      <c r="C95" s="42">
        <v>1.01825721836676</v>
      </c>
      <c r="D95" s="42">
        <v>1</v>
      </c>
      <c r="E95" s="148">
        <v>498.41</v>
      </c>
      <c r="F95" s="836">
        <v>496.57</v>
      </c>
    </row>
    <row r="96" spans="1:6" x14ac:dyDescent="0.2">
      <c r="A96" s="41" t="s">
        <v>2410</v>
      </c>
      <c r="B96" s="97" t="s">
        <v>245</v>
      </c>
      <c r="C96" s="42">
        <v>1.0203349344641499</v>
      </c>
      <c r="D96" s="42">
        <v>1.45</v>
      </c>
      <c r="E96" s="148">
        <v>724.16</v>
      </c>
      <c r="F96" s="836">
        <v>721.49</v>
      </c>
    </row>
    <row r="97" spans="1:6" x14ac:dyDescent="0.2">
      <c r="A97" s="41" t="s">
        <v>2411</v>
      </c>
      <c r="B97" s="97" t="s">
        <v>280</v>
      </c>
      <c r="C97" s="42">
        <v>0.99321746116764897</v>
      </c>
      <c r="D97" s="42">
        <v>0.9</v>
      </c>
      <c r="E97" s="148">
        <v>437.54</v>
      </c>
      <c r="F97" s="836">
        <v>435.93</v>
      </c>
    </row>
    <row r="98" spans="1:6" x14ac:dyDescent="0.2">
      <c r="A98" s="41" t="s">
        <v>2412</v>
      </c>
      <c r="B98" s="97" t="s">
        <v>302</v>
      </c>
      <c r="C98" s="42">
        <v>1.0373855907781</v>
      </c>
      <c r="D98" s="42">
        <v>1</v>
      </c>
      <c r="E98" s="148">
        <v>507.77</v>
      </c>
      <c r="F98" s="836">
        <v>505.9</v>
      </c>
    </row>
    <row r="99" spans="1:6" x14ac:dyDescent="0.2">
      <c r="A99" s="41" t="s">
        <v>307</v>
      </c>
      <c r="B99" s="97" t="s">
        <v>308</v>
      </c>
      <c r="C99" s="42">
        <v>1.10733075</v>
      </c>
      <c r="D99" s="42">
        <v>1</v>
      </c>
      <c r="E99" s="148">
        <v>542.01</v>
      </c>
      <c r="F99" s="836">
        <v>540.01</v>
      </c>
    </row>
    <row r="100" spans="1:6" x14ac:dyDescent="0.2">
      <c r="A100" s="41" t="s">
        <v>309</v>
      </c>
      <c r="B100" s="97" t="s">
        <v>310</v>
      </c>
      <c r="C100" s="42">
        <v>1.0913579223504699</v>
      </c>
      <c r="D100" s="42">
        <v>1</v>
      </c>
      <c r="E100" s="148">
        <v>534.19000000000005</v>
      </c>
      <c r="F100" s="836">
        <v>532.22</v>
      </c>
    </row>
    <row r="101" spans="1:6" x14ac:dyDescent="0.2">
      <c r="A101" s="41" t="s">
        <v>311</v>
      </c>
      <c r="B101" s="97" t="s">
        <v>312</v>
      </c>
      <c r="C101" s="42">
        <v>1.0804901692183699</v>
      </c>
      <c r="D101" s="42">
        <v>1</v>
      </c>
      <c r="E101" s="148">
        <v>528.87</v>
      </c>
      <c r="F101" s="836">
        <v>526.91999999999996</v>
      </c>
    </row>
    <row r="102" spans="1:6" x14ac:dyDescent="0.2">
      <c r="A102" s="41" t="s">
        <v>477</v>
      </c>
      <c r="B102" s="97" t="s">
        <v>478</v>
      </c>
      <c r="C102" s="42">
        <v>1.12413435582822</v>
      </c>
      <c r="D102" s="42">
        <v>1</v>
      </c>
      <c r="E102" s="148">
        <v>550.23</v>
      </c>
      <c r="F102" s="836">
        <v>548.20000000000005</v>
      </c>
    </row>
  </sheetData>
  <mergeCells count="3">
    <mergeCell ref="C1:F1"/>
    <mergeCell ref="C2:F2"/>
    <mergeCell ref="A3:F3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14</vt:lpstr>
      <vt:lpstr>13</vt:lpstr>
      <vt:lpstr>12</vt:lpstr>
      <vt:lpstr>11</vt:lpstr>
      <vt:lpstr>10</vt:lpstr>
      <vt:lpstr>9</vt:lpstr>
      <vt:lpstr>8</vt:lpstr>
      <vt:lpstr>7</vt:lpstr>
      <vt:lpstr>6 </vt:lpstr>
      <vt:lpstr> 5 </vt:lpstr>
      <vt:lpstr>4</vt:lpstr>
      <vt:lpstr>3</vt:lpstr>
      <vt:lpstr>2</vt:lpstr>
      <vt:lpstr>1</vt:lpstr>
      <vt:lpstr>'1'!Заголовки_для_печати</vt:lpstr>
      <vt:lpstr>'11'!Заголовки_для_печати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'2'!Область_печати</vt:lpstr>
      <vt:lpstr>'3'!Область_печати</vt:lpstr>
      <vt:lpstr>'4'!Область_печати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2020-03-03T06:05:07Z</cp:lastPrinted>
  <dcterms:created xsi:type="dcterms:W3CDTF">1996-10-08T23:32:33Z</dcterms:created>
  <dcterms:modified xsi:type="dcterms:W3CDTF">2020-03-03T06:11:50Z</dcterms:modified>
</cp:coreProperties>
</file>